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Vedant\Desktop\Portfolio\"/>
    </mc:Choice>
  </mc:AlternateContent>
  <xr:revisionPtr revIDLastSave="0" documentId="13_ncr:1_{7008EE21-EC41-4623-956B-15BE4FADCDAB}" xr6:coauthVersionLast="47" xr6:coauthVersionMax="47" xr10:uidLastSave="{00000000-0000-0000-0000-000000000000}"/>
  <bookViews>
    <workbookView xWindow="-120" yWindow="-120" windowWidth="29040" windowHeight="15720" xr2:uid="{00000000-000D-0000-FFFF-FFFF00000000}"/>
  </bookViews>
  <sheets>
    <sheet name="Dashboard" sheetId="22" r:id="rId1"/>
    <sheet name="Total Sales" sheetId="18" r:id="rId2"/>
    <sheet name="Country Bar Chart" sheetId="20" r:id="rId3"/>
    <sheet name="Top 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93" i="17"/>
  <c r="O102" i="17"/>
  <c r="O105" i="17"/>
  <c r="O106" i="17"/>
  <c r="O123" i="17"/>
  <c r="O124" i="17"/>
  <c r="O186" i="17"/>
  <c r="O209" i="17"/>
  <c r="O210" i="17"/>
  <c r="O212" i="17"/>
  <c r="O214" i="17"/>
  <c r="O272" i="17"/>
  <c r="O275" i="17"/>
  <c r="O282" i="17"/>
  <c r="O304" i="17"/>
  <c r="O305" i="17"/>
  <c r="O306" i="17"/>
  <c r="O353" i="17"/>
  <c r="O354" i="17"/>
  <c r="O361" i="17"/>
  <c r="O370" i="17"/>
  <c r="O372" i="17"/>
  <c r="O374" i="17"/>
  <c r="O401" i="17"/>
  <c r="O449" i="17"/>
  <c r="O450" i="17"/>
  <c r="O452" i="17"/>
  <c r="O462" i="17"/>
  <c r="O464" i="17"/>
  <c r="O512" i="17"/>
  <c r="O537" i="17"/>
  <c r="O540" i="17"/>
  <c r="O541" i="17"/>
  <c r="O542" i="17"/>
  <c r="O593" i="17"/>
  <c r="O604" i="17"/>
  <c r="O630" i="17"/>
  <c r="O632" i="17"/>
  <c r="O633" i="17"/>
  <c r="O676" i="17"/>
  <c r="O678" i="17"/>
  <c r="O688" i="17"/>
  <c r="O708" i="17"/>
  <c r="O710" i="17"/>
  <c r="O760" i="17"/>
  <c r="O761" i="17"/>
  <c r="O762" i="17"/>
  <c r="O774" i="17"/>
  <c r="O778" i="17"/>
  <c r="O849" i="17"/>
  <c r="O850" i="17"/>
  <c r="O852" i="17"/>
  <c r="O856" i="17"/>
  <c r="O897" i="17"/>
  <c r="O906" i="17"/>
  <c r="O926" i="17"/>
  <c r="O928" i="17"/>
  <c r="O929" i="17"/>
  <c r="O930" i="17"/>
  <c r="O980" i="17"/>
  <c r="O982" i="17"/>
  <c r="O996" i="17"/>
  <c r="N18" i="17"/>
  <c r="N69" i="17"/>
  <c r="N70" i="17"/>
  <c r="N76" i="17"/>
  <c r="N98" i="17"/>
  <c r="N145" i="17"/>
  <c r="N146" i="17"/>
  <c r="N148" i="17"/>
  <c r="N149" i="17"/>
  <c r="N150" i="17"/>
  <c r="N166" i="17"/>
  <c r="N213" i="17"/>
  <c r="N225" i="17"/>
  <c r="N236" i="17"/>
  <c r="N238" i="17"/>
  <c r="N241" i="17"/>
  <c r="N242" i="17"/>
  <c r="N286" i="17"/>
  <c r="N289" i="17"/>
  <c r="N291" i="17"/>
  <c r="N292" i="17"/>
  <c r="N311" i="17"/>
  <c r="N312" i="17"/>
  <c r="N313" i="17"/>
  <c r="N314" i="17"/>
  <c r="N354" i="17"/>
  <c r="N360" i="17"/>
  <c r="N363" i="17"/>
  <c r="N414" i="17"/>
  <c r="N416" i="17"/>
  <c r="N417" i="17"/>
  <c r="N418" i="17"/>
  <c r="N423" i="17"/>
  <c r="N425" i="17"/>
  <c r="N426" i="17"/>
  <c r="N457" i="17"/>
  <c r="N458" i="17"/>
  <c r="N473" i="17"/>
  <c r="N474" i="17"/>
  <c r="N475" i="17"/>
  <c r="N476" i="17"/>
  <c r="N478" i="17"/>
  <c r="N509" i="17"/>
  <c r="N510" i="17"/>
  <c r="N512" i="17"/>
  <c r="N514" i="17"/>
  <c r="N515" i="17"/>
  <c r="N529" i="17"/>
  <c r="N530" i="17"/>
  <c r="N561" i="17"/>
  <c r="N562" i="17"/>
  <c r="N565" i="17"/>
  <c r="N567" i="17"/>
  <c r="N568" i="17"/>
  <c r="N570" i="17"/>
  <c r="N598" i="17"/>
  <c r="N601" i="17"/>
  <c r="N614" i="17"/>
  <c r="N615" i="17"/>
  <c r="N616" i="17"/>
  <c r="N617" i="17"/>
  <c r="N645" i="17"/>
  <c r="N646" i="17"/>
  <c r="N649" i="17"/>
  <c r="N651" i="17"/>
  <c r="N652" i="17"/>
  <c r="N678" i="17"/>
  <c r="N693" i="17"/>
  <c r="N694" i="17"/>
  <c r="N696" i="17"/>
  <c r="N697" i="17"/>
  <c r="N725" i="17"/>
  <c r="N726" i="17"/>
  <c r="N729" i="17"/>
  <c r="N742" i="17"/>
  <c r="N764" i="17"/>
  <c r="N765" i="17"/>
  <c r="N766" i="17"/>
  <c r="N773" i="17"/>
  <c r="N774" i="17"/>
  <c r="N796" i="17"/>
  <c r="N797" i="17"/>
  <c r="N798" i="17"/>
  <c r="N810" i="17"/>
  <c r="N813" i="17"/>
  <c r="N838" i="17"/>
  <c r="N840" i="17"/>
  <c r="N841" i="17"/>
  <c r="N842" i="17"/>
  <c r="N845" i="17"/>
  <c r="N869" i="17"/>
  <c r="N870" i="17"/>
  <c r="N877" i="17"/>
  <c r="N878" i="17"/>
  <c r="N880" i="17"/>
  <c r="N885" i="17"/>
  <c r="N886" i="17"/>
  <c r="N905" i="17"/>
  <c r="N906" i="17"/>
  <c r="N907" i="17"/>
  <c r="N909" i="17"/>
  <c r="N910" i="17"/>
  <c r="N918" i="17"/>
  <c r="N930" i="17"/>
  <c r="N937" i="17"/>
  <c r="N940" i="17"/>
  <c r="N941" i="17"/>
  <c r="N942" i="17"/>
  <c r="N962" i="17"/>
  <c r="N965" i="17"/>
  <c r="N966" i="17"/>
  <c r="N969" i="17"/>
  <c r="N970" i="17"/>
  <c r="N989" i="17"/>
  <c r="N997" i="17"/>
  <c r="N1000" i="17"/>
  <c r="N1001" i="17"/>
  <c r="M4" i="17"/>
  <c r="M20" i="17"/>
  <c r="M21" i="17"/>
  <c r="M22" i="17"/>
  <c r="M24" i="17"/>
  <c r="M28" i="17"/>
  <c r="M29" i="17"/>
  <c r="M45" i="17"/>
  <c r="M47" i="17"/>
  <c r="M48" i="17"/>
  <c r="M49" i="17"/>
  <c r="M54" i="17"/>
  <c r="M58" i="17"/>
  <c r="M60" i="17"/>
  <c r="M61" i="17"/>
  <c r="M76" i="17"/>
  <c r="M80" i="17"/>
  <c r="M81" i="17"/>
  <c r="M82" i="17"/>
  <c r="M84" i="17"/>
  <c r="M85" i="17"/>
  <c r="M104" i="17"/>
  <c r="M106" i="17"/>
  <c r="M108" i="17"/>
  <c r="M109" i="17"/>
  <c r="M114" i="17"/>
  <c r="M116" i="17"/>
  <c r="M117" i="17"/>
  <c r="M128" i="17"/>
  <c r="M133" i="17"/>
  <c r="M136" i="17"/>
  <c r="M140" i="17"/>
  <c r="M141" i="17"/>
  <c r="M144" i="17"/>
  <c r="M160" i="17"/>
  <c r="M161" i="17"/>
  <c r="M162" i="17"/>
  <c r="M163" i="17"/>
  <c r="M164" i="17"/>
  <c r="M165" i="17"/>
  <c r="M166" i="17"/>
  <c r="M176" i="17"/>
  <c r="M188" i="17"/>
  <c r="M193" i="17"/>
  <c r="M195" i="17"/>
  <c r="M196" i="17"/>
  <c r="M197" i="17"/>
  <c r="M200" i="17"/>
  <c r="M202" i="17"/>
  <c r="M220" i="17"/>
  <c r="M221" i="17"/>
  <c r="M222" i="17"/>
  <c r="M223" i="17"/>
  <c r="M224" i="17"/>
  <c r="M225" i="17"/>
  <c r="M252" i="17"/>
  <c r="M253" i="17"/>
  <c r="M254" i="17"/>
  <c r="M256" i="17"/>
  <c r="M272" i="17"/>
  <c r="M273" i="17"/>
  <c r="M274" i="17"/>
  <c r="M275" i="17"/>
  <c r="M276" i="17"/>
  <c r="M277" i="17"/>
  <c r="M278" i="17"/>
  <c r="M280" i="17"/>
  <c r="M296" i="17"/>
  <c r="M304" i="17"/>
  <c r="M305" i="17"/>
  <c r="M306" i="17"/>
  <c r="M324" i="17"/>
  <c r="M325" i="17"/>
  <c r="M326" i="17"/>
  <c r="M328" i="17"/>
  <c r="M330" i="17"/>
  <c r="M331" i="17"/>
  <c r="M347" i="17"/>
  <c r="M348" i="17"/>
  <c r="M349" i="17"/>
  <c r="M352" i="17"/>
  <c r="M353" i="17"/>
  <c r="M368" i="17"/>
  <c r="M369" i="17"/>
  <c r="M377" i="17"/>
  <c r="M378" i="17"/>
  <c r="M379" i="17"/>
  <c r="M380" i="17"/>
  <c r="M395" i="17"/>
  <c r="M396" i="17"/>
  <c r="M397" i="17"/>
  <c r="M400" i="17"/>
  <c r="M401" i="17"/>
  <c r="M416" i="17"/>
  <c r="M417" i="17"/>
  <c r="M420" i="17"/>
  <c r="M421" i="17"/>
  <c r="M422" i="17"/>
  <c r="M436" i="17"/>
  <c r="M437" i="17"/>
  <c r="M438" i="17"/>
  <c r="M440" i="17"/>
  <c r="M445" i="17"/>
  <c r="M448" i="17"/>
  <c r="M464" i="17"/>
  <c r="M465" i="17"/>
  <c r="M468" i="17"/>
  <c r="M469" i="17"/>
  <c r="M484" i="17"/>
  <c r="M485" i="17"/>
  <c r="M486" i="17"/>
  <c r="M488" i="17"/>
  <c r="M489" i="17"/>
  <c r="M490" i="17"/>
  <c r="M505" i="17"/>
  <c r="M508" i="17"/>
  <c r="M513" i="17"/>
  <c r="M516" i="17"/>
  <c r="M532" i="17"/>
  <c r="M533" i="17"/>
  <c r="M534" i="17"/>
  <c r="M536" i="17"/>
  <c r="M537" i="17"/>
  <c r="M538" i="17"/>
  <c r="M552" i="17"/>
  <c r="M553" i="17"/>
  <c r="M556" i="17"/>
  <c r="M557" i="17"/>
  <c r="M572" i="17"/>
  <c r="M573" i="17"/>
  <c r="M576" i="17"/>
  <c r="M578" i="17"/>
  <c r="M581" i="17"/>
  <c r="M592" i="17"/>
  <c r="M593" i="17"/>
  <c r="M600" i="17"/>
  <c r="M601" i="17"/>
  <c r="M602" i="17"/>
  <c r="M612" i="17"/>
  <c r="M616" i="17"/>
  <c r="M617" i="17"/>
  <c r="M620" i="17"/>
  <c r="M621" i="17"/>
  <c r="M622" i="17"/>
  <c r="M636" i="17"/>
  <c r="M637" i="17"/>
  <c r="M638" i="17"/>
  <c r="M640" i="17"/>
  <c r="M641" i="17"/>
  <c r="M656" i="17"/>
  <c r="M657" i="17"/>
  <c r="M660" i="17"/>
  <c r="M661" i="17"/>
  <c r="M664" i="17"/>
  <c r="M676" i="17"/>
  <c r="M677" i="17"/>
  <c r="M678" i="17"/>
  <c r="M681" i="17"/>
  <c r="M682" i="17"/>
  <c r="M684" i="17"/>
  <c r="M685" i="17"/>
  <c r="M696" i="17"/>
  <c r="M699" i="17"/>
  <c r="M701" i="17"/>
  <c r="M704" i="17"/>
  <c r="M716" i="17"/>
  <c r="M719" i="17"/>
  <c r="M720" i="17"/>
  <c r="M721" i="17"/>
  <c r="M722" i="17"/>
  <c r="M723" i="17"/>
  <c r="M736" i="17"/>
  <c r="M737" i="17"/>
  <c r="M740" i="17"/>
  <c r="M741" i="17"/>
  <c r="M753" i="17"/>
  <c r="M756" i="17"/>
  <c r="M757" i="17"/>
  <c r="M758" i="17"/>
  <c r="M759" i="17"/>
  <c r="M760" i="17"/>
  <c r="M772" i="17"/>
  <c r="M773" i="17"/>
  <c r="M776" i="17"/>
  <c r="M777" i="17"/>
  <c r="M778" i="17"/>
  <c r="M789" i="17"/>
  <c r="M792" i="17"/>
  <c r="M793" i="17"/>
  <c r="M794" i="17"/>
  <c r="M796" i="17"/>
  <c r="M797" i="17"/>
  <c r="M808" i="17"/>
  <c r="M809" i="17"/>
  <c r="M812" i="17"/>
  <c r="M813" i="17"/>
  <c r="M816" i="17"/>
  <c r="M825" i="17"/>
  <c r="M828" i="17"/>
  <c r="M829" i="17"/>
  <c r="M832" i="17"/>
  <c r="M833" i="17"/>
  <c r="M834" i="17"/>
  <c r="M844" i="17"/>
  <c r="M845" i="17"/>
  <c r="M847" i="17"/>
  <c r="M848" i="17"/>
  <c r="M849" i="17"/>
  <c r="M852" i="17"/>
  <c r="M864" i="17"/>
  <c r="M865" i="17"/>
  <c r="M868" i="17"/>
  <c r="M869" i="17"/>
  <c r="M881" i="17"/>
  <c r="M882" i="17"/>
  <c r="M883" i="17"/>
  <c r="M884" i="17"/>
  <c r="M885" i="17"/>
  <c r="M888" i="17"/>
  <c r="M899" i="17"/>
  <c r="M900" i="17"/>
  <c r="M901" i="17"/>
  <c r="M904" i="17"/>
  <c r="M905" i="17"/>
  <c r="M916" i="17"/>
  <c r="M917" i="17"/>
  <c r="M918" i="17"/>
  <c r="M919" i="17"/>
  <c r="M920" i="17"/>
  <c r="M921" i="17"/>
  <c r="M932" i="17"/>
  <c r="M933" i="17"/>
  <c r="M934" i="17"/>
  <c r="M935" i="17"/>
  <c r="M936" i="17"/>
  <c r="M937" i="17"/>
  <c r="M940" i="17"/>
  <c r="M949" i="17"/>
  <c r="M951" i="17"/>
  <c r="M952" i="17"/>
  <c r="M953" i="17"/>
  <c r="M954" i="17"/>
  <c r="M956" i="17"/>
  <c r="M957" i="17"/>
  <c r="M968" i="17"/>
  <c r="M969" i="17"/>
  <c r="M970" i="17"/>
  <c r="M972" i="17"/>
  <c r="M973" i="17"/>
  <c r="M984" i="17"/>
  <c r="M985" i="17"/>
  <c r="M988" i="17"/>
  <c r="M989" i="17"/>
  <c r="M990" i="17"/>
  <c r="M991" i="17"/>
  <c r="M1000" i="17"/>
  <c r="M1001" i="17"/>
  <c r="I3" i="17"/>
  <c r="N3" i="17" s="1"/>
  <c r="J3" i="17"/>
  <c r="O3" i="17" s="1"/>
  <c r="K3" i="17"/>
  <c r="L3" i="17"/>
  <c r="M3" i="17" s="1"/>
  <c r="I4" i="17"/>
  <c r="N4" i="17" s="1"/>
  <c r="J4" i="17"/>
  <c r="O4" i="17" s="1"/>
  <c r="K4" i="17"/>
  <c r="L4" i="17"/>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J18" i="17"/>
  <c r="O18" i="17" s="1"/>
  <c r="K18" i="17"/>
  <c r="L18" i="17"/>
  <c r="M18" i="17" s="1"/>
  <c r="I19" i="17"/>
  <c r="N19" i="17" s="1"/>
  <c r="J19" i="17"/>
  <c r="O19" i="17" s="1"/>
  <c r="K19" i="17"/>
  <c r="L19" i="17"/>
  <c r="M19" i="17" s="1"/>
  <c r="I20" i="17"/>
  <c r="N20" i="17" s="1"/>
  <c r="J20" i="17"/>
  <c r="O20" i="17" s="1"/>
  <c r="K20" i="17"/>
  <c r="L20" i="17"/>
  <c r="I21" i="17"/>
  <c r="N21" i="17" s="1"/>
  <c r="J21" i="17"/>
  <c r="O21" i="17" s="1"/>
  <c r="K21" i="17"/>
  <c r="L21" i="17"/>
  <c r="I22" i="17"/>
  <c r="N22" i="17" s="1"/>
  <c r="J22" i="17"/>
  <c r="O22" i="17" s="1"/>
  <c r="K22" i="17"/>
  <c r="L22" i="17"/>
  <c r="I23" i="17"/>
  <c r="N23" i="17" s="1"/>
  <c r="J23" i="17"/>
  <c r="O23" i="17" s="1"/>
  <c r="K23" i="17"/>
  <c r="L23" i="17"/>
  <c r="M23" i="17" s="1"/>
  <c r="I24" i="17"/>
  <c r="N24" i="17" s="1"/>
  <c r="J24" i="17"/>
  <c r="O24" i="17" s="1"/>
  <c r="K24" i="17"/>
  <c r="L24" i="17"/>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I29" i="17"/>
  <c r="N29" i="17" s="1"/>
  <c r="J29" i="17"/>
  <c r="O29" i="17" s="1"/>
  <c r="K29" i="17"/>
  <c r="L29" i="17"/>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I46" i="17"/>
  <c r="N46" i="17" s="1"/>
  <c r="J46" i="17"/>
  <c r="O46" i="17" s="1"/>
  <c r="K46" i="17"/>
  <c r="L46" i="17"/>
  <c r="M46" i="17" s="1"/>
  <c r="I47" i="17"/>
  <c r="N47" i="17" s="1"/>
  <c r="J47" i="17"/>
  <c r="O47" i="17" s="1"/>
  <c r="K47" i="17"/>
  <c r="L47" i="17"/>
  <c r="I48" i="17"/>
  <c r="N48" i="17" s="1"/>
  <c r="J48" i="17"/>
  <c r="O48" i="17" s="1"/>
  <c r="K48" i="17"/>
  <c r="L48" i="17"/>
  <c r="I49" i="17"/>
  <c r="N49" i="17" s="1"/>
  <c r="J49" i="17"/>
  <c r="O49" i="17" s="1"/>
  <c r="K49" i="17"/>
  <c r="L49" i="17"/>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I59" i="17"/>
  <c r="N59" i="17" s="1"/>
  <c r="J59" i="17"/>
  <c r="O59" i="17" s="1"/>
  <c r="K59" i="17"/>
  <c r="L59" i="17"/>
  <c r="M59" i="17" s="1"/>
  <c r="I60" i="17"/>
  <c r="N60" i="17" s="1"/>
  <c r="J60" i="17"/>
  <c r="O60" i="17" s="1"/>
  <c r="K60" i="17"/>
  <c r="L60" i="17"/>
  <c r="I61" i="17"/>
  <c r="N61" i="17" s="1"/>
  <c r="J61" i="17"/>
  <c r="O61" i="17" s="1"/>
  <c r="K61" i="17"/>
  <c r="L61" i="17"/>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J69" i="17"/>
  <c r="O69" i="17" s="1"/>
  <c r="K69" i="17"/>
  <c r="L69" i="17"/>
  <c r="M69" i="17" s="1"/>
  <c r="I70" i="17"/>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J76" i="17"/>
  <c r="O76" i="17" s="1"/>
  <c r="K76" i="17"/>
  <c r="L76" i="17"/>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I81" i="17"/>
  <c r="N81" i="17" s="1"/>
  <c r="J81" i="17"/>
  <c r="O81" i="17" s="1"/>
  <c r="K81" i="17"/>
  <c r="L81" i="17"/>
  <c r="I82" i="17"/>
  <c r="N82" i="17" s="1"/>
  <c r="J82" i="17"/>
  <c r="O82" i="17" s="1"/>
  <c r="K82" i="17"/>
  <c r="L82" i="17"/>
  <c r="I83" i="17"/>
  <c r="N83" i="17" s="1"/>
  <c r="J83" i="17"/>
  <c r="O83" i="17" s="1"/>
  <c r="K83" i="17"/>
  <c r="L83" i="17"/>
  <c r="M83" i="17" s="1"/>
  <c r="I84" i="17"/>
  <c r="N84" i="17" s="1"/>
  <c r="J84" i="17"/>
  <c r="O84" i="17" s="1"/>
  <c r="K84" i="17"/>
  <c r="L84" i="17"/>
  <c r="I85" i="17"/>
  <c r="N85" i="17" s="1"/>
  <c r="J85" i="17"/>
  <c r="O85" i="17" s="1"/>
  <c r="K85" i="17"/>
  <c r="L85" i="17"/>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K102" i="17"/>
  <c r="L102" i="17"/>
  <c r="M102" i="17" s="1"/>
  <c r="I103" i="17"/>
  <c r="N103" i="17" s="1"/>
  <c r="J103" i="17"/>
  <c r="O103" i="17" s="1"/>
  <c r="K103" i="17"/>
  <c r="L103" i="17"/>
  <c r="M103" i="17" s="1"/>
  <c r="I104" i="17"/>
  <c r="N104" i="17" s="1"/>
  <c r="J104" i="17"/>
  <c r="O104" i="17" s="1"/>
  <c r="K104" i="17"/>
  <c r="L104" i="17"/>
  <c r="I105" i="17"/>
  <c r="N105" i="17" s="1"/>
  <c r="J105" i="17"/>
  <c r="K105" i="17"/>
  <c r="L105" i="17"/>
  <c r="M105" i="17" s="1"/>
  <c r="I106" i="17"/>
  <c r="N106" i="17" s="1"/>
  <c r="J106" i="17"/>
  <c r="K106" i="17"/>
  <c r="L106" i="17"/>
  <c r="I107" i="17"/>
  <c r="N107" i="17" s="1"/>
  <c r="J107" i="17"/>
  <c r="O107" i="17" s="1"/>
  <c r="K107" i="17"/>
  <c r="L107" i="17"/>
  <c r="M107" i="17" s="1"/>
  <c r="I108" i="17"/>
  <c r="N108" i="17" s="1"/>
  <c r="J108" i="17"/>
  <c r="O108" i="17" s="1"/>
  <c r="K108" i="17"/>
  <c r="L108" i="17"/>
  <c r="I109" i="17"/>
  <c r="N109" i="17" s="1"/>
  <c r="J109" i="17"/>
  <c r="O109" i="17" s="1"/>
  <c r="K109" i="17"/>
  <c r="L109" i="17"/>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I115" i="17"/>
  <c r="N115" i="17" s="1"/>
  <c r="J115" i="17"/>
  <c r="O115" i="17" s="1"/>
  <c r="K115" i="17"/>
  <c r="L115" i="17"/>
  <c r="M115" i="17" s="1"/>
  <c r="I116" i="17"/>
  <c r="N116" i="17" s="1"/>
  <c r="J116" i="17"/>
  <c r="O116" i="17" s="1"/>
  <c r="K116" i="17"/>
  <c r="L116" i="17"/>
  <c r="I117" i="17"/>
  <c r="N117" i="17" s="1"/>
  <c r="J117" i="17"/>
  <c r="O117" i="17" s="1"/>
  <c r="K117" i="17"/>
  <c r="L117" i="17"/>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K123" i="17"/>
  <c r="L123" i="17"/>
  <c r="M123" i="17" s="1"/>
  <c r="I124" i="17"/>
  <c r="N124" i="17" s="1"/>
  <c r="J124" i="17"/>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I134" i="17"/>
  <c r="N134" i="17" s="1"/>
  <c r="J134" i="17"/>
  <c r="O134" i="17" s="1"/>
  <c r="K134" i="17"/>
  <c r="L134" i="17"/>
  <c r="M134" i="17" s="1"/>
  <c r="I135" i="17"/>
  <c r="N135" i="17" s="1"/>
  <c r="J135" i="17"/>
  <c r="O135" i="17" s="1"/>
  <c r="K135" i="17"/>
  <c r="L135" i="17"/>
  <c r="M135" i="17" s="1"/>
  <c r="I136" i="17"/>
  <c r="N136" i="17" s="1"/>
  <c r="J136" i="17"/>
  <c r="O136" i="17" s="1"/>
  <c r="K136" i="17"/>
  <c r="L136" i="17"/>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I141" i="17"/>
  <c r="N141" i="17" s="1"/>
  <c r="J141" i="17"/>
  <c r="O141" i="17" s="1"/>
  <c r="K141" i="17"/>
  <c r="L141" i="17"/>
  <c r="I142" i="17"/>
  <c r="N142" i="17" s="1"/>
  <c r="J142" i="17"/>
  <c r="O142" i="17" s="1"/>
  <c r="K142" i="17"/>
  <c r="L142" i="17"/>
  <c r="M142" i="17" s="1"/>
  <c r="I143" i="17"/>
  <c r="N143" i="17" s="1"/>
  <c r="J143" i="17"/>
  <c r="O143" i="17" s="1"/>
  <c r="K143" i="17"/>
  <c r="L143" i="17"/>
  <c r="M143" i="17" s="1"/>
  <c r="I144" i="17"/>
  <c r="N144" i="17" s="1"/>
  <c r="J144" i="17"/>
  <c r="O144" i="17" s="1"/>
  <c r="K144" i="17"/>
  <c r="L144" i="17"/>
  <c r="I145" i="17"/>
  <c r="J145" i="17"/>
  <c r="O145" i="17" s="1"/>
  <c r="K145" i="17"/>
  <c r="L145" i="17"/>
  <c r="M145" i="17" s="1"/>
  <c r="I146" i="17"/>
  <c r="J146" i="17"/>
  <c r="O146" i="17" s="1"/>
  <c r="K146" i="17"/>
  <c r="L146" i="17"/>
  <c r="M146" i="17" s="1"/>
  <c r="I147" i="17"/>
  <c r="N147" i="17" s="1"/>
  <c r="J147" i="17"/>
  <c r="O147" i="17" s="1"/>
  <c r="K147" i="17"/>
  <c r="L147" i="17"/>
  <c r="M147" i="17" s="1"/>
  <c r="I148" i="17"/>
  <c r="J148" i="17"/>
  <c r="O148" i="17" s="1"/>
  <c r="K148" i="17"/>
  <c r="L148" i="17"/>
  <c r="M148" i="17" s="1"/>
  <c r="I149" i="17"/>
  <c r="J149" i="17"/>
  <c r="O149" i="17" s="1"/>
  <c r="K149" i="17"/>
  <c r="L149" i="17"/>
  <c r="M149" i="17" s="1"/>
  <c r="I150" i="17"/>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I161" i="17"/>
  <c r="N161" i="17" s="1"/>
  <c r="J161" i="17"/>
  <c r="O161" i="17" s="1"/>
  <c r="K161" i="17"/>
  <c r="L161" i="17"/>
  <c r="I162" i="17"/>
  <c r="N162" i="17" s="1"/>
  <c r="J162" i="17"/>
  <c r="O162" i="17" s="1"/>
  <c r="K162" i="17"/>
  <c r="L162" i="17"/>
  <c r="I163" i="17"/>
  <c r="N163" i="17" s="1"/>
  <c r="J163" i="17"/>
  <c r="O163" i="17" s="1"/>
  <c r="K163" i="17"/>
  <c r="L163" i="17"/>
  <c r="I164" i="17"/>
  <c r="N164" i="17" s="1"/>
  <c r="J164" i="17"/>
  <c r="O164" i="17" s="1"/>
  <c r="K164" i="17"/>
  <c r="L164" i="17"/>
  <c r="I165" i="17"/>
  <c r="N165" i="17" s="1"/>
  <c r="J165" i="17"/>
  <c r="O165" i="17" s="1"/>
  <c r="K165" i="17"/>
  <c r="L165" i="17"/>
  <c r="I166" i="17"/>
  <c r="J166" i="17"/>
  <c r="O166" i="17" s="1"/>
  <c r="K166" i="17"/>
  <c r="L166" i="17"/>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K186" i="17"/>
  <c r="L186" i="17"/>
  <c r="M186" i="17" s="1"/>
  <c r="I187" i="17"/>
  <c r="N187" i="17" s="1"/>
  <c r="J187" i="17"/>
  <c r="O187" i="17" s="1"/>
  <c r="K187" i="17"/>
  <c r="L187" i="17"/>
  <c r="M187" i="17" s="1"/>
  <c r="I188" i="17"/>
  <c r="N188" i="17" s="1"/>
  <c r="J188" i="17"/>
  <c r="O188" i="17" s="1"/>
  <c r="K188" i="17"/>
  <c r="L188" i="17"/>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I194" i="17"/>
  <c r="N194" i="17" s="1"/>
  <c r="J194" i="17"/>
  <c r="O194" i="17" s="1"/>
  <c r="K194" i="17"/>
  <c r="L194" i="17"/>
  <c r="M194" i="17" s="1"/>
  <c r="I195" i="17"/>
  <c r="N195" i="17" s="1"/>
  <c r="J195" i="17"/>
  <c r="O195" i="17" s="1"/>
  <c r="K195" i="17"/>
  <c r="L195" i="17"/>
  <c r="I196" i="17"/>
  <c r="N196" i="17" s="1"/>
  <c r="J196" i="17"/>
  <c r="O196" i="17" s="1"/>
  <c r="K196" i="17"/>
  <c r="L196" i="17"/>
  <c r="I197" i="17"/>
  <c r="N197" i="17" s="1"/>
  <c r="J197" i="17"/>
  <c r="O197" i="17" s="1"/>
  <c r="K197" i="17"/>
  <c r="L197" i="17"/>
  <c r="I198" i="17"/>
  <c r="N198" i="17" s="1"/>
  <c r="J198" i="17"/>
  <c r="O198" i="17" s="1"/>
  <c r="K198" i="17"/>
  <c r="L198" i="17"/>
  <c r="M198" i="17" s="1"/>
  <c r="I199" i="17"/>
  <c r="N199" i="17" s="1"/>
  <c r="J199" i="17"/>
  <c r="O199" i="17" s="1"/>
  <c r="K199" i="17"/>
  <c r="L199" i="17"/>
  <c r="M199" i="17" s="1"/>
  <c r="I200" i="17"/>
  <c r="N200" i="17" s="1"/>
  <c r="J200" i="17"/>
  <c r="O200" i="17" s="1"/>
  <c r="K200" i="17"/>
  <c r="L200" i="17"/>
  <c r="I201" i="17"/>
  <c r="N201" i="17" s="1"/>
  <c r="J201" i="17"/>
  <c r="O201" i="17" s="1"/>
  <c r="K201" i="17"/>
  <c r="L201" i="17"/>
  <c r="M201" i="17" s="1"/>
  <c r="I202" i="17"/>
  <c r="N202" i="17" s="1"/>
  <c r="J202" i="17"/>
  <c r="O202" i="17" s="1"/>
  <c r="K202" i="17"/>
  <c r="L202" i="17"/>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K209" i="17"/>
  <c r="L209" i="17"/>
  <c r="M209" i="17" s="1"/>
  <c r="I210" i="17"/>
  <c r="N210" i="17" s="1"/>
  <c r="J210" i="17"/>
  <c r="K210" i="17"/>
  <c r="L210" i="17"/>
  <c r="M210" i="17" s="1"/>
  <c r="I211" i="17"/>
  <c r="N211" i="17" s="1"/>
  <c r="J211" i="17"/>
  <c r="O211" i="17" s="1"/>
  <c r="K211" i="17"/>
  <c r="L211" i="17"/>
  <c r="M211" i="17" s="1"/>
  <c r="I212" i="17"/>
  <c r="N212" i="17" s="1"/>
  <c r="J212" i="17"/>
  <c r="K212" i="17"/>
  <c r="L212" i="17"/>
  <c r="M212" i="17" s="1"/>
  <c r="I213" i="17"/>
  <c r="J213" i="17"/>
  <c r="O213" i="17" s="1"/>
  <c r="K213" i="17"/>
  <c r="L213" i="17"/>
  <c r="M213" i="17" s="1"/>
  <c r="I214" i="17"/>
  <c r="N214" i="17" s="1"/>
  <c r="J214" i="17"/>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I221" i="17"/>
  <c r="N221" i="17" s="1"/>
  <c r="J221" i="17"/>
  <c r="O221" i="17" s="1"/>
  <c r="K221" i="17"/>
  <c r="L221" i="17"/>
  <c r="I222" i="17"/>
  <c r="N222" i="17" s="1"/>
  <c r="J222" i="17"/>
  <c r="O222" i="17" s="1"/>
  <c r="K222" i="17"/>
  <c r="L222" i="17"/>
  <c r="I223" i="17"/>
  <c r="N223" i="17" s="1"/>
  <c r="J223" i="17"/>
  <c r="O223" i="17" s="1"/>
  <c r="K223" i="17"/>
  <c r="L223" i="17"/>
  <c r="I224" i="17"/>
  <c r="N224" i="17" s="1"/>
  <c r="J224" i="17"/>
  <c r="O224" i="17" s="1"/>
  <c r="K224" i="17"/>
  <c r="L224" i="17"/>
  <c r="I225" i="17"/>
  <c r="J225" i="17"/>
  <c r="O225" i="17" s="1"/>
  <c r="K225" i="17"/>
  <c r="L225" i="17"/>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J236" i="17"/>
  <c r="O236" i="17" s="1"/>
  <c r="K236" i="17"/>
  <c r="L236" i="17"/>
  <c r="M236" i="17" s="1"/>
  <c r="I237" i="17"/>
  <c r="N237" i="17" s="1"/>
  <c r="J237" i="17"/>
  <c r="O237" i="17" s="1"/>
  <c r="K237" i="17"/>
  <c r="L237" i="17"/>
  <c r="M237" i="17" s="1"/>
  <c r="I238" i="17"/>
  <c r="J238" i="17"/>
  <c r="O238" i="17" s="1"/>
  <c r="K238" i="17"/>
  <c r="L238" i="17"/>
  <c r="M238" i="17" s="1"/>
  <c r="I239" i="17"/>
  <c r="N239" i="17" s="1"/>
  <c r="J239" i="17"/>
  <c r="O239" i="17" s="1"/>
  <c r="K239" i="17"/>
  <c r="L239" i="17"/>
  <c r="M239" i="17" s="1"/>
  <c r="I240" i="17"/>
  <c r="N240" i="17" s="1"/>
  <c r="J240" i="17"/>
  <c r="O240" i="17" s="1"/>
  <c r="K240" i="17"/>
  <c r="L240" i="17"/>
  <c r="M240" i="17" s="1"/>
  <c r="I241" i="17"/>
  <c r="J241" i="17"/>
  <c r="O241" i="17" s="1"/>
  <c r="K241" i="17"/>
  <c r="L241" i="17"/>
  <c r="M241" i="17" s="1"/>
  <c r="I242" i="17"/>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I253" i="17"/>
  <c r="N253" i="17" s="1"/>
  <c r="J253" i="17"/>
  <c r="O253" i="17" s="1"/>
  <c r="K253" i="17"/>
  <c r="L253" i="17"/>
  <c r="I254" i="17"/>
  <c r="N254" i="17" s="1"/>
  <c r="J254" i="17"/>
  <c r="O254" i="17" s="1"/>
  <c r="K254" i="17"/>
  <c r="L254" i="17"/>
  <c r="I255" i="17"/>
  <c r="N255" i="17" s="1"/>
  <c r="J255" i="17"/>
  <c r="O255" i="17" s="1"/>
  <c r="K255" i="17"/>
  <c r="L255" i="17"/>
  <c r="M255" i="17" s="1"/>
  <c r="I256" i="17"/>
  <c r="N256" i="17" s="1"/>
  <c r="J256" i="17"/>
  <c r="O256" i="17" s="1"/>
  <c r="K256" i="17"/>
  <c r="L256" i="17"/>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K272" i="17"/>
  <c r="L272" i="17"/>
  <c r="I273" i="17"/>
  <c r="N273" i="17" s="1"/>
  <c r="J273" i="17"/>
  <c r="O273" i="17" s="1"/>
  <c r="K273" i="17"/>
  <c r="L273" i="17"/>
  <c r="I274" i="17"/>
  <c r="N274" i="17" s="1"/>
  <c r="J274" i="17"/>
  <c r="O274" i="17" s="1"/>
  <c r="K274" i="17"/>
  <c r="L274" i="17"/>
  <c r="I275" i="17"/>
  <c r="N275" i="17" s="1"/>
  <c r="J275" i="17"/>
  <c r="K275" i="17"/>
  <c r="L275" i="17"/>
  <c r="I276" i="17"/>
  <c r="N276" i="17" s="1"/>
  <c r="J276" i="17"/>
  <c r="O276" i="17" s="1"/>
  <c r="K276" i="17"/>
  <c r="L276" i="17"/>
  <c r="I277" i="17"/>
  <c r="N277" i="17" s="1"/>
  <c r="J277" i="17"/>
  <c r="O277" i="17" s="1"/>
  <c r="K277" i="17"/>
  <c r="L277" i="17"/>
  <c r="I278" i="17"/>
  <c r="N278" i="17" s="1"/>
  <c r="J278" i="17"/>
  <c r="O278" i="17" s="1"/>
  <c r="K278" i="17"/>
  <c r="L278" i="17"/>
  <c r="I279" i="17"/>
  <c r="N279" i="17" s="1"/>
  <c r="J279" i="17"/>
  <c r="O279" i="17" s="1"/>
  <c r="K279" i="17"/>
  <c r="L279" i="17"/>
  <c r="M279" i="17" s="1"/>
  <c r="I280" i="17"/>
  <c r="N280" i="17" s="1"/>
  <c r="J280" i="17"/>
  <c r="O280" i="17" s="1"/>
  <c r="K280" i="17"/>
  <c r="L280" i="17"/>
  <c r="I281" i="17"/>
  <c r="N281" i="17" s="1"/>
  <c r="J281" i="17"/>
  <c r="O281" i="17" s="1"/>
  <c r="K281" i="17"/>
  <c r="L281" i="17"/>
  <c r="M281" i="17" s="1"/>
  <c r="I282" i="17"/>
  <c r="N282" i="17" s="1"/>
  <c r="J282" i="17"/>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J286" i="17"/>
  <c r="O286" i="17" s="1"/>
  <c r="K286" i="17"/>
  <c r="L286" i="17"/>
  <c r="M286" i="17" s="1"/>
  <c r="I287" i="17"/>
  <c r="N287" i="17" s="1"/>
  <c r="J287" i="17"/>
  <c r="O287" i="17" s="1"/>
  <c r="K287" i="17"/>
  <c r="L287" i="17"/>
  <c r="M287" i="17" s="1"/>
  <c r="I288" i="17"/>
  <c r="N288" i="17" s="1"/>
  <c r="J288" i="17"/>
  <c r="O288" i="17" s="1"/>
  <c r="K288" i="17"/>
  <c r="L288" i="17"/>
  <c r="M288" i="17" s="1"/>
  <c r="I289" i="17"/>
  <c r="J289" i="17"/>
  <c r="O289" i="17" s="1"/>
  <c r="K289" i="17"/>
  <c r="L289" i="17"/>
  <c r="M289" i="17" s="1"/>
  <c r="I290" i="17"/>
  <c r="N290" i="17" s="1"/>
  <c r="J290" i="17"/>
  <c r="O290" i="17" s="1"/>
  <c r="K290" i="17"/>
  <c r="L290" i="17"/>
  <c r="M290" i="17" s="1"/>
  <c r="I291" i="17"/>
  <c r="J291" i="17"/>
  <c r="O291" i="17" s="1"/>
  <c r="K291" i="17"/>
  <c r="L291" i="17"/>
  <c r="M291" i="17" s="1"/>
  <c r="I292" i="17"/>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K304" i="17"/>
  <c r="L304" i="17"/>
  <c r="I305" i="17"/>
  <c r="N305" i="17" s="1"/>
  <c r="J305" i="17"/>
  <c r="K305" i="17"/>
  <c r="L305" i="17"/>
  <c r="I306" i="17"/>
  <c r="N306" i="17" s="1"/>
  <c r="J306" i="17"/>
  <c r="K306" i="17"/>
  <c r="L306" i="17"/>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J311" i="17"/>
  <c r="O311" i="17" s="1"/>
  <c r="K311" i="17"/>
  <c r="L311" i="17"/>
  <c r="M311" i="17" s="1"/>
  <c r="I312" i="17"/>
  <c r="J312" i="17"/>
  <c r="O312" i="17" s="1"/>
  <c r="K312" i="17"/>
  <c r="L312" i="17"/>
  <c r="M312" i="17" s="1"/>
  <c r="I313" i="17"/>
  <c r="J313" i="17"/>
  <c r="O313" i="17" s="1"/>
  <c r="K313" i="17"/>
  <c r="L313" i="17"/>
  <c r="M313" i="17" s="1"/>
  <c r="I314" i="17"/>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I325" i="17"/>
  <c r="N325" i="17" s="1"/>
  <c r="J325" i="17"/>
  <c r="O325" i="17" s="1"/>
  <c r="K325" i="17"/>
  <c r="L325" i="17"/>
  <c r="I326" i="17"/>
  <c r="N326" i="17" s="1"/>
  <c r="J326" i="17"/>
  <c r="O326" i="17" s="1"/>
  <c r="K326" i="17"/>
  <c r="L326" i="17"/>
  <c r="I327" i="17"/>
  <c r="N327" i="17" s="1"/>
  <c r="J327" i="17"/>
  <c r="O327" i="17" s="1"/>
  <c r="K327" i="17"/>
  <c r="L327" i="17"/>
  <c r="M327" i="17" s="1"/>
  <c r="I328" i="17"/>
  <c r="N328" i="17" s="1"/>
  <c r="J328" i="17"/>
  <c r="O328" i="17" s="1"/>
  <c r="K328" i="17"/>
  <c r="L328" i="17"/>
  <c r="I329" i="17"/>
  <c r="N329" i="17" s="1"/>
  <c r="J329" i="17"/>
  <c r="O329" i="17" s="1"/>
  <c r="K329" i="17"/>
  <c r="L329" i="17"/>
  <c r="M329" i="17" s="1"/>
  <c r="I330" i="17"/>
  <c r="N330" i="17" s="1"/>
  <c r="J330" i="17"/>
  <c r="O330" i="17" s="1"/>
  <c r="K330" i="17"/>
  <c r="L330" i="17"/>
  <c r="I331" i="17"/>
  <c r="N331" i="17" s="1"/>
  <c r="J331" i="17"/>
  <c r="O331" i="17" s="1"/>
  <c r="K331" i="17"/>
  <c r="L331" i="17"/>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I348" i="17"/>
  <c r="N348" i="17" s="1"/>
  <c r="J348" i="17"/>
  <c r="O348" i="17" s="1"/>
  <c r="K348" i="17"/>
  <c r="L348" i="17"/>
  <c r="I349" i="17"/>
  <c r="N349" i="17" s="1"/>
  <c r="J349" i="17"/>
  <c r="O349" i="17" s="1"/>
  <c r="K349" i="17"/>
  <c r="L349" i="17"/>
  <c r="I350" i="17"/>
  <c r="N350" i="17" s="1"/>
  <c r="J350" i="17"/>
  <c r="O350" i="17" s="1"/>
  <c r="K350" i="17"/>
  <c r="L350" i="17"/>
  <c r="M350" i="17" s="1"/>
  <c r="I351" i="17"/>
  <c r="N351" i="17" s="1"/>
  <c r="J351" i="17"/>
  <c r="O351" i="17" s="1"/>
  <c r="K351" i="17"/>
  <c r="L351" i="17"/>
  <c r="M351" i="17" s="1"/>
  <c r="I352" i="17"/>
  <c r="N352" i="17" s="1"/>
  <c r="J352" i="17"/>
  <c r="O352" i="17" s="1"/>
  <c r="K352" i="17"/>
  <c r="L352" i="17"/>
  <c r="I353" i="17"/>
  <c r="N353" i="17" s="1"/>
  <c r="J353" i="17"/>
  <c r="K353" i="17"/>
  <c r="L353" i="17"/>
  <c r="I354" i="17"/>
  <c r="J354" i="17"/>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J360" i="17"/>
  <c r="O360" i="17" s="1"/>
  <c r="K360" i="17"/>
  <c r="L360" i="17"/>
  <c r="M360" i="17" s="1"/>
  <c r="I361" i="17"/>
  <c r="N361" i="17" s="1"/>
  <c r="J361" i="17"/>
  <c r="K361" i="17"/>
  <c r="L361" i="17"/>
  <c r="M361" i="17" s="1"/>
  <c r="I362" i="17"/>
  <c r="N362" i="17" s="1"/>
  <c r="J362" i="17"/>
  <c r="O362" i="17" s="1"/>
  <c r="K362" i="17"/>
  <c r="L362" i="17"/>
  <c r="M362" i="17" s="1"/>
  <c r="I363" i="17"/>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I369" i="17"/>
  <c r="N369" i="17" s="1"/>
  <c r="J369" i="17"/>
  <c r="O369" i="17" s="1"/>
  <c r="K369" i="17"/>
  <c r="L369" i="17"/>
  <c r="I370" i="17"/>
  <c r="N370" i="17" s="1"/>
  <c r="J370" i="17"/>
  <c r="K370" i="17"/>
  <c r="L370" i="17"/>
  <c r="M370" i="17" s="1"/>
  <c r="I371" i="17"/>
  <c r="N371" i="17" s="1"/>
  <c r="J371" i="17"/>
  <c r="O371" i="17" s="1"/>
  <c r="K371" i="17"/>
  <c r="L371" i="17"/>
  <c r="M371" i="17" s="1"/>
  <c r="I372" i="17"/>
  <c r="N372" i="17" s="1"/>
  <c r="J372" i="17"/>
  <c r="K372" i="17"/>
  <c r="L372" i="17"/>
  <c r="M372" i="17" s="1"/>
  <c r="I373" i="17"/>
  <c r="N373" i="17" s="1"/>
  <c r="J373" i="17"/>
  <c r="O373" i="17" s="1"/>
  <c r="K373" i="17"/>
  <c r="L373" i="17"/>
  <c r="M373" i="17" s="1"/>
  <c r="I374" i="17"/>
  <c r="N374" i="17" s="1"/>
  <c r="J374" i="17"/>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I378" i="17"/>
  <c r="N378" i="17" s="1"/>
  <c r="J378" i="17"/>
  <c r="O378" i="17" s="1"/>
  <c r="K378" i="17"/>
  <c r="L378" i="17"/>
  <c r="I379" i="17"/>
  <c r="N379" i="17" s="1"/>
  <c r="J379" i="17"/>
  <c r="O379" i="17" s="1"/>
  <c r="K379" i="17"/>
  <c r="L379" i="17"/>
  <c r="I380" i="17"/>
  <c r="N380" i="17" s="1"/>
  <c r="J380" i="17"/>
  <c r="O380" i="17" s="1"/>
  <c r="K380" i="17"/>
  <c r="L380" i="17"/>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I396" i="17"/>
  <c r="N396" i="17" s="1"/>
  <c r="J396" i="17"/>
  <c r="O396" i="17" s="1"/>
  <c r="K396" i="17"/>
  <c r="L396" i="17"/>
  <c r="I397" i="17"/>
  <c r="N397" i="17" s="1"/>
  <c r="J397" i="17"/>
  <c r="O397" i="17" s="1"/>
  <c r="K397" i="17"/>
  <c r="L397" i="17"/>
  <c r="I398" i="17"/>
  <c r="N398" i="17" s="1"/>
  <c r="J398" i="17"/>
  <c r="O398" i="17" s="1"/>
  <c r="K398" i="17"/>
  <c r="L398" i="17"/>
  <c r="M398" i="17" s="1"/>
  <c r="I399" i="17"/>
  <c r="N399" i="17" s="1"/>
  <c r="J399" i="17"/>
  <c r="O399" i="17" s="1"/>
  <c r="K399" i="17"/>
  <c r="L399" i="17"/>
  <c r="M399" i="17" s="1"/>
  <c r="I400" i="17"/>
  <c r="N400" i="17" s="1"/>
  <c r="J400" i="17"/>
  <c r="O400" i="17" s="1"/>
  <c r="K400" i="17"/>
  <c r="L400" i="17"/>
  <c r="I401" i="17"/>
  <c r="N401" i="17" s="1"/>
  <c r="J401" i="17"/>
  <c r="K401" i="17"/>
  <c r="L401" i="17"/>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J414" i="17"/>
  <c r="O414" i="17" s="1"/>
  <c r="K414" i="17"/>
  <c r="L414" i="17"/>
  <c r="M414" i="17" s="1"/>
  <c r="I415" i="17"/>
  <c r="N415" i="17" s="1"/>
  <c r="J415" i="17"/>
  <c r="O415" i="17" s="1"/>
  <c r="K415" i="17"/>
  <c r="L415" i="17"/>
  <c r="M415" i="17" s="1"/>
  <c r="I416" i="17"/>
  <c r="J416" i="17"/>
  <c r="O416" i="17" s="1"/>
  <c r="K416" i="17"/>
  <c r="L416" i="17"/>
  <c r="I417" i="17"/>
  <c r="J417" i="17"/>
  <c r="O417" i="17" s="1"/>
  <c r="K417" i="17"/>
  <c r="L417" i="17"/>
  <c r="I418" i="17"/>
  <c r="J418" i="17"/>
  <c r="O418" i="17" s="1"/>
  <c r="K418" i="17"/>
  <c r="L418" i="17"/>
  <c r="M418" i="17" s="1"/>
  <c r="I419" i="17"/>
  <c r="N419" i="17" s="1"/>
  <c r="J419" i="17"/>
  <c r="O419" i="17" s="1"/>
  <c r="K419" i="17"/>
  <c r="L419" i="17"/>
  <c r="M419" i="17" s="1"/>
  <c r="I420" i="17"/>
  <c r="N420" i="17" s="1"/>
  <c r="J420" i="17"/>
  <c r="O420" i="17" s="1"/>
  <c r="K420" i="17"/>
  <c r="L420" i="17"/>
  <c r="I421" i="17"/>
  <c r="N421" i="17" s="1"/>
  <c r="J421" i="17"/>
  <c r="O421" i="17" s="1"/>
  <c r="K421" i="17"/>
  <c r="L421" i="17"/>
  <c r="I422" i="17"/>
  <c r="N422" i="17" s="1"/>
  <c r="J422" i="17"/>
  <c r="O422" i="17" s="1"/>
  <c r="K422" i="17"/>
  <c r="L422" i="17"/>
  <c r="I423" i="17"/>
  <c r="J423" i="17"/>
  <c r="O423" i="17" s="1"/>
  <c r="K423" i="17"/>
  <c r="L423" i="17"/>
  <c r="M423" i="17" s="1"/>
  <c r="I424" i="17"/>
  <c r="N424" i="17" s="1"/>
  <c r="J424" i="17"/>
  <c r="O424" i="17" s="1"/>
  <c r="K424" i="17"/>
  <c r="L424" i="17"/>
  <c r="M424" i="17" s="1"/>
  <c r="I425" i="17"/>
  <c r="J425" i="17"/>
  <c r="O425" i="17" s="1"/>
  <c r="K425" i="17"/>
  <c r="L425" i="17"/>
  <c r="M425" i="17" s="1"/>
  <c r="I426" i="17"/>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I437" i="17"/>
  <c r="N437" i="17" s="1"/>
  <c r="J437" i="17"/>
  <c r="O437" i="17" s="1"/>
  <c r="K437" i="17"/>
  <c r="L437" i="17"/>
  <c r="I438" i="17"/>
  <c r="N438" i="17" s="1"/>
  <c r="J438" i="17"/>
  <c r="O438" i="17" s="1"/>
  <c r="K438" i="17"/>
  <c r="L438" i="17"/>
  <c r="I439" i="17"/>
  <c r="N439" i="17" s="1"/>
  <c r="J439" i="17"/>
  <c r="O439" i="17" s="1"/>
  <c r="K439" i="17"/>
  <c r="L439" i="17"/>
  <c r="M439" i="17" s="1"/>
  <c r="I440" i="17"/>
  <c r="N440" i="17" s="1"/>
  <c r="J440" i="17"/>
  <c r="O440" i="17" s="1"/>
  <c r="K440" i="17"/>
  <c r="L440" i="17"/>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I446" i="17"/>
  <c r="N446" i="17" s="1"/>
  <c r="J446" i="17"/>
  <c r="O446" i="17" s="1"/>
  <c r="K446" i="17"/>
  <c r="L446" i="17"/>
  <c r="M446" i="17" s="1"/>
  <c r="I447" i="17"/>
  <c r="N447" i="17" s="1"/>
  <c r="J447" i="17"/>
  <c r="O447" i="17" s="1"/>
  <c r="K447" i="17"/>
  <c r="L447" i="17"/>
  <c r="M447" i="17" s="1"/>
  <c r="I448" i="17"/>
  <c r="N448" i="17" s="1"/>
  <c r="J448" i="17"/>
  <c r="O448" i="17" s="1"/>
  <c r="K448" i="17"/>
  <c r="L448" i="17"/>
  <c r="I449" i="17"/>
  <c r="N449" i="17" s="1"/>
  <c r="J449" i="17"/>
  <c r="K449" i="17"/>
  <c r="L449" i="17"/>
  <c r="M449" i="17" s="1"/>
  <c r="I450" i="17"/>
  <c r="N450" i="17" s="1"/>
  <c r="J450" i="17"/>
  <c r="K450" i="17"/>
  <c r="L450" i="17"/>
  <c r="M450" i="17" s="1"/>
  <c r="I451" i="17"/>
  <c r="N451" i="17" s="1"/>
  <c r="J451" i="17"/>
  <c r="O451" i="17" s="1"/>
  <c r="K451" i="17"/>
  <c r="L451" i="17"/>
  <c r="M451" i="17" s="1"/>
  <c r="I452" i="17"/>
  <c r="N452" i="17" s="1"/>
  <c r="J452" i="17"/>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J457" i="17"/>
  <c r="O457" i="17" s="1"/>
  <c r="K457" i="17"/>
  <c r="L457" i="17"/>
  <c r="M457" i="17" s="1"/>
  <c r="I458" i="17"/>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K462" i="17"/>
  <c r="L462" i="17"/>
  <c r="M462" i="17" s="1"/>
  <c r="I463" i="17"/>
  <c r="N463" i="17" s="1"/>
  <c r="J463" i="17"/>
  <c r="O463" i="17" s="1"/>
  <c r="K463" i="17"/>
  <c r="L463" i="17"/>
  <c r="M463" i="17" s="1"/>
  <c r="I464" i="17"/>
  <c r="N464" i="17" s="1"/>
  <c r="J464" i="17"/>
  <c r="K464" i="17"/>
  <c r="L464" i="17"/>
  <c r="I465" i="17"/>
  <c r="N465" i="17" s="1"/>
  <c r="J465" i="17"/>
  <c r="O465" i="17" s="1"/>
  <c r="K465" i="17"/>
  <c r="L465" i="17"/>
  <c r="I466" i="17"/>
  <c r="N466" i="17" s="1"/>
  <c r="J466" i="17"/>
  <c r="O466" i="17" s="1"/>
  <c r="K466" i="17"/>
  <c r="L466" i="17"/>
  <c r="M466" i="17" s="1"/>
  <c r="I467" i="17"/>
  <c r="N467" i="17" s="1"/>
  <c r="J467" i="17"/>
  <c r="O467" i="17" s="1"/>
  <c r="K467" i="17"/>
  <c r="L467" i="17"/>
  <c r="M467" i="17" s="1"/>
  <c r="I468" i="17"/>
  <c r="N468" i="17" s="1"/>
  <c r="J468" i="17"/>
  <c r="O468" i="17" s="1"/>
  <c r="K468" i="17"/>
  <c r="L468" i="17"/>
  <c r="I469" i="17"/>
  <c r="N469" i="17" s="1"/>
  <c r="J469" i="17"/>
  <c r="O469" i="17" s="1"/>
  <c r="K469" i="17"/>
  <c r="L469" i="17"/>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J473" i="17"/>
  <c r="O473" i="17" s="1"/>
  <c r="K473" i="17"/>
  <c r="L473" i="17"/>
  <c r="M473" i="17" s="1"/>
  <c r="I474" i="17"/>
  <c r="J474" i="17"/>
  <c r="O474" i="17" s="1"/>
  <c r="K474" i="17"/>
  <c r="L474" i="17"/>
  <c r="M474" i="17" s="1"/>
  <c r="I475" i="17"/>
  <c r="J475" i="17"/>
  <c r="O475" i="17" s="1"/>
  <c r="K475" i="17"/>
  <c r="L475" i="17"/>
  <c r="M475" i="17" s="1"/>
  <c r="I476" i="17"/>
  <c r="J476" i="17"/>
  <c r="O476" i="17" s="1"/>
  <c r="K476" i="17"/>
  <c r="L476" i="17"/>
  <c r="M476" i="17" s="1"/>
  <c r="I477" i="17"/>
  <c r="N477" i="17" s="1"/>
  <c r="J477" i="17"/>
  <c r="O477" i="17" s="1"/>
  <c r="K477" i="17"/>
  <c r="L477" i="17"/>
  <c r="M477" i="17" s="1"/>
  <c r="I478" i="17"/>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I485" i="17"/>
  <c r="N485" i="17" s="1"/>
  <c r="J485" i="17"/>
  <c r="O485" i="17" s="1"/>
  <c r="K485" i="17"/>
  <c r="L485" i="17"/>
  <c r="I486" i="17"/>
  <c r="N486" i="17" s="1"/>
  <c r="J486" i="17"/>
  <c r="O486" i="17" s="1"/>
  <c r="K486" i="17"/>
  <c r="L486" i="17"/>
  <c r="I487" i="17"/>
  <c r="N487" i="17" s="1"/>
  <c r="J487" i="17"/>
  <c r="O487" i="17" s="1"/>
  <c r="K487" i="17"/>
  <c r="L487" i="17"/>
  <c r="M487" i="17" s="1"/>
  <c r="I488" i="17"/>
  <c r="N488" i="17" s="1"/>
  <c r="J488" i="17"/>
  <c r="O488" i="17" s="1"/>
  <c r="K488" i="17"/>
  <c r="L488" i="17"/>
  <c r="I489" i="17"/>
  <c r="N489" i="17" s="1"/>
  <c r="J489" i="17"/>
  <c r="O489" i="17" s="1"/>
  <c r="K489" i="17"/>
  <c r="L489" i="17"/>
  <c r="I490" i="17"/>
  <c r="N490" i="17" s="1"/>
  <c r="J490" i="17"/>
  <c r="O490" i="17" s="1"/>
  <c r="K490" i="17"/>
  <c r="L490" i="17"/>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I506" i="17"/>
  <c r="N506" i="17" s="1"/>
  <c r="J506" i="17"/>
  <c r="O506" i="17" s="1"/>
  <c r="K506" i="17"/>
  <c r="L506" i="17"/>
  <c r="M506" i="17" s="1"/>
  <c r="I507" i="17"/>
  <c r="N507" i="17" s="1"/>
  <c r="J507" i="17"/>
  <c r="O507" i="17" s="1"/>
  <c r="K507" i="17"/>
  <c r="L507" i="17"/>
  <c r="M507" i="17" s="1"/>
  <c r="I508" i="17"/>
  <c r="N508" i="17" s="1"/>
  <c r="J508" i="17"/>
  <c r="O508" i="17" s="1"/>
  <c r="K508" i="17"/>
  <c r="L508" i="17"/>
  <c r="I509" i="17"/>
  <c r="J509" i="17"/>
  <c r="O509" i="17" s="1"/>
  <c r="K509" i="17"/>
  <c r="L509" i="17"/>
  <c r="M509" i="17" s="1"/>
  <c r="I510" i="17"/>
  <c r="J510" i="17"/>
  <c r="O510" i="17" s="1"/>
  <c r="K510" i="17"/>
  <c r="L510" i="17"/>
  <c r="M510" i="17" s="1"/>
  <c r="I511" i="17"/>
  <c r="N511" i="17" s="1"/>
  <c r="J511" i="17"/>
  <c r="O511" i="17" s="1"/>
  <c r="K511" i="17"/>
  <c r="L511" i="17"/>
  <c r="M511" i="17" s="1"/>
  <c r="I512" i="17"/>
  <c r="J512" i="17"/>
  <c r="K512" i="17"/>
  <c r="L512" i="17"/>
  <c r="M512" i="17" s="1"/>
  <c r="I513" i="17"/>
  <c r="N513" i="17" s="1"/>
  <c r="J513" i="17"/>
  <c r="O513" i="17" s="1"/>
  <c r="K513" i="17"/>
  <c r="L513" i="17"/>
  <c r="I514" i="17"/>
  <c r="J514" i="17"/>
  <c r="O514" i="17" s="1"/>
  <c r="K514" i="17"/>
  <c r="L514" i="17"/>
  <c r="M514" i="17" s="1"/>
  <c r="I515" i="17"/>
  <c r="J515" i="17"/>
  <c r="O515" i="17" s="1"/>
  <c r="K515" i="17"/>
  <c r="L515" i="17"/>
  <c r="M515" i="17" s="1"/>
  <c r="I516" i="17"/>
  <c r="N516" i="17" s="1"/>
  <c r="J516" i="17"/>
  <c r="O516" i="17" s="1"/>
  <c r="K516" i="17"/>
  <c r="L516" i="17"/>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J529" i="17"/>
  <c r="O529" i="17" s="1"/>
  <c r="K529" i="17"/>
  <c r="L529" i="17"/>
  <c r="M529" i="17" s="1"/>
  <c r="I530" i="17"/>
  <c r="J530" i="17"/>
  <c r="O530" i="17" s="1"/>
  <c r="K530" i="17"/>
  <c r="L530" i="17"/>
  <c r="M530" i="17" s="1"/>
  <c r="I531" i="17"/>
  <c r="N531" i="17" s="1"/>
  <c r="J531" i="17"/>
  <c r="O531" i="17" s="1"/>
  <c r="K531" i="17"/>
  <c r="L531" i="17"/>
  <c r="M531" i="17" s="1"/>
  <c r="I532" i="17"/>
  <c r="N532" i="17" s="1"/>
  <c r="J532" i="17"/>
  <c r="O532" i="17" s="1"/>
  <c r="K532" i="17"/>
  <c r="L532" i="17"/>
  <c r="I533" i="17"/>
  <c r="N533" i="17" s="1"/>
  <c r="J533" i="17"/>
  <c r="O533" i="17" s="1"/>
  <c r="K533" i="17"/>
  <c r="L533" i="17"/>
  <c r="I534" i="17"/>
  <c r="N534" i="17" s="1"/>
  <c r="J534" i="17"/>
  <c r="O534" i="17" s="1"/>
  <c r="K534" i="17"/>
  <c r="L534" i="17"/>
  <c r="I535" i="17"/>
  <c r="N535" i="17" s="1"/>
  <c r="J535" i="17"/>
  <c r="O535" i="17" s="1"/>
  <c r="K535" i="17"/>
  <c r="L535" i="17"/>
  <c r="M535" i="17" s="1"/>
  <c r="I536" i="17"/>
  <c r="N536" i="17" s="1"/>
  <c r="J536" i="17"/>
  <c r="O536" i="17" s="1"/>
  <c r="K536" i="17"/>
  <c r="L536" i="17"/>
  <c r="I537" i="17"/>
  <c r="N537" i="17" s="1"/>
  <c r="J537" i="17"/>
  <c r="K537" i="17"/>
  <c r="L537" i="17"/>
  <c r="I538" i="17"/>
  <c r="N538" i="17" s="1"/>
  <c r="J538" i="17"/>
  <c r="O538" i="17" s="1"/>
  <c r="K538" i="17"/>
  <c r="L538" i="17"/>
  <c r="I539" i="17"/>
  <c r="N539" i="17" s="1"/>
  <c r="J539" i="17"/>
  <c r="O539" i="17" s="1"/>
  <c r="K539" i="17"/>
  <c r="L539" i="17"/>
  <c r="M539" i="17" s="1"/>
  <c r="I540" i="17"/>
  <c r="N540" i="17" s="1"/>
  <c r="J540" i="17"/>
  <c r="K540" i="17"/>
  <c r="L540" i="17"/>
  <c r="M540" i="17" s="1"/>
  <c r="I541" i="17"/>
  <c r="N541" i="17" s="1"/>
  <c r="J541" i="17"/>
  <c r="K541" i="17"/>
  <c r="L541" i="17"/>
  <c r="M541" i="17" s="1"/>
  <c r="I542" i="17"/>
  <c r="N542" i="17" s="1"/>
  <c r="J542" i="17"/>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I553" i="17"/>
  <c r="N553" i="17" s="1"/>
  <c r="J553" i="17"/>
  <c r="O553" i="17" s="1"/>
  <c r="K553" i="17"/>
  <c r="L553" i="17"/>
  <c r="I554" i="17"/>
  <c r="N554" i="17" s="1"/>
  <c r="J554" i="17"/>
  <c r="O554" i="17" s="1"/>
  <c r="K554" i="17"/>
  <c r="L554" i="17"/>
  <c r="M554" i="17" s="1"/>
  <c r="I555" i="17"/>
  <c r="N555" i="17" s="1"/>
  <c r="J555" i="17"/>
  <c r="O555" i="17" s="1"/>
  <c r="K555" i="17"/>
  <c r="L555" i="17"/>
  <c r="M555" i="17" s="1"/>
  <c r="I556" i="17"/>
  <c r="N556" i="17" s="1"/>
  <c r="J556" i="17"/>
  <c r="O556" i="17" s="1"/>
  <c r="K556" i="17"/>
  <c r="L556" i="17"/>
  <c r="I557" i="17"/>
  <c r="N557" i="17" s="1"/>
  <c r="J557" i="17"/>
  <c r="O557" i="17" s="1"/>
  <c r="K557" i="17"/>
  <c r="L557" i="17"/>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J561" i="17"/>
  <c r="O561" i="17" s="1"/>
  <c r="K561" i="17"/>
  <c r="L561" i="17"/>
  <c r="M561" i="17" s="1"/>
  <c r="I562" i="17"/>
  <c r="J562" i="17"/>
  <c r="O562" i="17" s="1"/>
  <c r="K562" i="17"/>
  <c r="L562" i="17"/>
  <c r="M562" i="17" s="1"/>
  <c r="I563" i="17"/>
  <c r="N563" i="17" s="1"/>
  <c r="J563" i="17"/>
  <c r="O563" i="17" s="1"/>
  <c r="K563" i="17"/>
  <c r="L563" i="17"/>
  <c r="M563" i="17" s="1"/>
  <c r="I564" i="17"/>
  <c r="N564" i="17" s="1"/>
  <c r="J564" i="17"/>
  <c r="O564" i="17" s="1"/>
  <c r="K564" i="17"/>
  <c r="L564" i="17"/>
  <c r="M564" i="17" s="1"/>
  <c r="I565" i="17"/>
  <c r="J565" i="17"/>
  <c r="O565" i="17" s="1"/>
  <c r="K565" i="17"/>
  <c r="L565" i="17"/>
  <c r="M565" i="17" s="1"/>
  <c r="I566" i="17"/>
  <c r="N566" i="17" s="1"/>
  <c r="J566" i="17"/>
  <c r="O566" i="17" s="1"/>
  <c r="K566" i="17"/>
  <c r="L566" i="17"/>
  <c r="M566" i="17" s="1"/>
  <c r="I567" i="17"/>
  <c r="J567" i="17"/>
  <c r="O567" i="17" s="1"/>
  <c r="K567" i="17"/>
  <c r="L567" i="17"/>
  <c r="M567" i="17" s="1"/>
  <c r="I568" i="17"/>
  <c r="J568" i="17"/>
  <c r="O568" i="17" s="1"/>
  <c r="K568" i="17"/>
  <c r="L568" i="17"/>
  <c r="M568" i="17" s="1"/>
  <c r="I569" i="17"/>
  <c r="N569" i="17" s="1"/>
  <c r="J569" i="17"/>
  <c r="O569" i="17" s="1"/>
  <c r="K569" i="17"/>
  <c r="L569" i="17"/>
  <c r="M569" i="17" s="1"/>
  <c r="I570" i="17"/>
  <c r="J570" i="17"/>
  <c r="O570" i="17" s="1"/>
  <c r="K570" i="17"/>
  <c r="L570" i="17"/>
  <c r="M570" i="17" s="1"/>
  <c r="I571" i="17"/>
  <c r="N571" i="17" s="1"/>
  <c r="J571" i="17"/>
  <c r="O571" i="17" s="1"/>
  <c r="K571" i="17"/>
  <c r="L571" i="17"/>
  <c r="M571" i="17" s="1"/>
  <c r="I572" i="17"/>
  <c r="N572" i="17" s="1"/>
  <c r="J572" i="17"/>
  <c r="O572" i="17" s="1"/>
  <c r="K572" i="17"/>
  <c r="L572" i="17"/>
  <c r="I573" i="17"/>
  <c r="N573" i="17" s="1"/>
  <c r="J573" i="17"/>
  <c r="O573" i="17" s="1"/>
  <c r="K573" i="17"/>
  <c r="L573" i="17"/>
  <c r="I574" i="17"/>
  <c r="N574" i="17" s="1"/>
  <c r="J574" i="17"/>
  <c r="O574" i="17" s="1"/>
  <c r="K574" i="17"/>
  <c r="L574" i="17"/>
  <c r="M574" i="17" s="1"/>
  <c r="I575" i="17"/>
  <c r="N575" i="17" s="1"/>
  <c r="J575" i="17"/>
  <c r="O575" i="17" s="1"/>
  <c r="K575" i="17"/>
  <c r="L575" i="17"/>
  <c r="M575" i="17" s="1"/>
  <c r="I576" i="17"/>
  <c r="N576" i="17" s="1"/>
  <c r="J576" i="17"/>
  <c r="O576" i="17" s="1"/>
  <c r="K576" i="17"/>
  <c r="L576" i="17"/>
  <c r="I577" i="17"/>
  <c r="N577" i="17" s="1"/>
  <c r="J577" i="17"/>
  <c r="O577" i="17" s="1"/>
  <c r="K577" i="17"/>
  <c r="L577" i="17"/>
  <c r="M577" i="17" s="1"/>
  <c r="I578" i="17"/>
  <c r="N578" i="17" s="1"/>
  <c r="J578" i="17"/>
  <c r="O578" i="17" s="1"/>
  <c r="K578" i="17"/>
  <c r="L578" i="17"/>
  <c r="I579" i="17"/>
  <c r="N579" i="17" s="1"/>
  <c r="J579" i="17"/>
  <c r="O579" i="17" s="1"/>
  <c r="K579" i="17"/>
  <c r="L579" i="17"/>
  <c r="M579" i="17" s="1"/>
  <c r="I580" i="17"/>
  <c r="N580" i="17" s="1"/>
  <c r="J580" i="17"/>
  <c r="O580" i="17" s="1"/>
  <c r="K580" i="17"/>
  <c r="L580" i="17"/>
  <c r="M580" i="17" s="1"/>
  <c r="I581" i="17"/>
  <c r="N581" i="17" s="1"/>
  <c r="J581" i="17"/>
  <c r="O581" i="17" s="1"/>
  <c r="K581" i="17"/>
  <c r="L581" i="17"/>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I593" i="17"/>
  <c r="N593" i="17" s="1"/>
  <c r="J593" i="17"/>
  <c r="K593" i="17"/>
  <c r="L593" i="17"/>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J598" i="17"/>
  <c r="O598" i="17" s="1"/>
  <c r="K598" i="17"/>
  <c r="L598" i="17"/>
  <c r="M598" i="17" s="1"/>
  <c r="I599" i="17"/>
  <c r="N599" i="17" s="1"/>
  <c r="J599" i="17"/>
  <c r="O599" i="17" s="1"/>
  <c r="K599" i="17"/>
  <c r="L599" i="17"/>
  <c r="M599" i="17" s="1"/>
  <c r="I600" i="17"/>
  <c r="N600" i="17" s="1"/>
  <c r="J600" i="17"/>
  <c r="O600" i="17" s="1"/>
  <c r="K600" i="17"/>
  <c r="L600" i="17"/>
  <c r="I601" i="17"/>
  <c r="J601" i="17"/>
  <c r="O601" i="17" s="1"/>
  <c r="K601" i="17"/>
  <c r="L601" i="17"/>
  <c r="I602" i="17"/>
  <c r="N602" i="17" s="1"/>
  <c r="J602" i="17"/>
  <c r="O602" i="17" s="1"/>
  <c r="K602" i="17"/>
  <c r="L602" i="17"/>
  <c r="I603" i="17"/>
  <c r="N603" i="17" s="1"/>
  <c r="J603" i="17"/>
  <c r="O603" i="17" s="1"/>
  <c r="K603" i="17"/>
  <c r="L603" i="17"/>
  <c r="M603" i="17" s="1"/>
  <c r="I604" i="17"/>
  <c r="N604" i="17" s="1"/>
  <c r="J604" i="17"/>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I613" i="17"/>
  <c r="N613" i="17" s="1"/>
  <c r="J613" i="17"/>
  <c r="O613" i="17" s="1"/>
  <c r="K613" i="17"/>
  <c r="L613" i="17"/>
  <c r="M613" i="17" s="1"/>
  <c r="I614" i="17"/>
  <c r="J614" i="17"/>
  <c r="O614" i="17" s="1"/>
  <c r="K614" i="17"/>
  <c r="L614" i="17"/>
  <c r="M614" i="17" s="1"/>
  <c r="I615" i="17"/>
  <c r="J615" i="17"/>
  <c r="O615" i="17" s="1"/>
  <c r="K615" i="17"/>
  <c r="L615" i="17"/>
  <c r="M615" i="17" s="1"/>
  <c r="I616" i="17"/>
  <c r="J616" i="17"/>
  <c r="O616" i="17" s="1"/>
  <c r="K616" i="17"/>
  <c r="L616" i="17"/>
  <c r="I617" i="17"/>
  <c r="J617" i="17"/>
  <c r="O617" i="17" s="1"/>
  <c r="K617" i="17"/>
  <c r="L617" i="17"/>
  <c r="I618" i="17"/>
  <c r="N618" i="17" s="1"/>
  <c r="J618" i="17"/>
  <c r="O618" i="17" s="1"/>
  <c r="K618" i="17"/>
  <c r="L618" i="17"/>
  <c r="M618" i="17" s="1"/>
  <c r="I619" i="17"/>
  <c r="N619" i="17" s="1"/>
  <c r="J619" i="17"/>
  <c r="O619" i="17" s="1"/>
  <c r="K619" i="17"/>
  <c r="L619" i="17"/>
  <c r="M619" i="17" s="1"/>
  <c r="I620" i="17"/>
  <c r="N620" i="17" s="1"/>
  <c r="J620" i="17"/>
  <c r="O620" i="17" s="1"/>
  <c r="K620" i="17"/>
  <c r="L620" i="17"/>
  <c r="I621" i="17"/>
  <c r="N621" i="17" s="1"/>
  <c r="J621" i="17"/>
  <c r="O621" i="17" s="1"/>
  <c r="K621" i="17"/>
  <c r="L621" i="17"/>
  <c r="I622" i="17"/>
  <c r="N622" i="17" s="1"/>
  <c r="J622" i="17"/>
  <c r="O622" i="17" s="1"/>
  <c r="K622" i="17"/>
  <c r="L622" i="17"/>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K630" i="17"/>
  <c r="L630" i="17"/>
  <c r="M630" i="17" s="1"/>
  <c r="I631" i="17"/>
  <c r="N631" i="17" s="1"/>
  <c r="J631" i="17"/>
  <c r="O631" i="17" s="1"/>
  <c r="K631" i="17"/>
  <c r="L631" i="17"/>
  <c r="M631" i="17" s="1"/>
  <c r="I632" i="17"/>
  <c r="N632" i="17" s="1"/>
  <c r="J632" i="17"/>
  <c r="K632" i="17"/>
  <c r="L632" i="17"/>
  <c r="M632" i="17" s="1"/>
  <c r="I633" i="17"/>
  <c r="N633" i="17" s="1"/>
  <c r="J633" i="17"/>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I637" i="17"/>
  <c r="N637" i="17" s="1"/>
  <c r="J637" i="17"/>
  <c r="O637" i="17" s="1"/>
  <c r="K637" i="17"/>
  <c r="L637" i="17"/>
  <c r="I638" i="17"/>
  <c r="N638" i="17" s="1"/>
  <c r="J638" i="17"/>
  <c r="O638" i="17" s="1"/>
  <c r="K638" i="17"/>
  <c r="L638" i="17"/>
  <c r="I639" i="17"/>
  <c r="N639" i="17" s="1"/>
  <c r="J639" i="17"/>
  <c r="O639" i="17" s="1"/>
  <c r="K639" i="17"/>
  <c r="L639" i="17"/>
  <c r="M639" i="17" s="1"/>
  <c r="I640" i="17"/>
  <c r="N640" i="17" s="1"/>
  <c r="J640" i="17"/>
  <c r="O640" i="17" s="1"/>
  <c r="K640" i="17"/>
  <c r="L640" i="17"/>
  <c r="I641" i="17"/>
  <c r="N641" i="17" s="1"/>
  <c r="J641" i="17"/>
  <c r="O641" i="17" s="1"/>
  <c r="K641" i="17"/>
  <c r="L641" i="17"/>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J645" i="17"/>
  <c r="O645" i="17" s="1"/>
  <c r="K645" i="17"/>
  <c r="L645" i="17"/>
  <c r="M645" i="17" s="1"/>
  <c r="I646" i="17"/>
  <c r="J646" i="17"/>
  <c r="O646" i="17" s="1"/>
  <c r="K646" i="17"/>
  <c r="L646" i="17"/>
  <c r="M646" i="17" s="1"/>
  <c r="I647" i="17"/>
  <c r="N647" i="17" s="1"/>
  <c r="J647" i="17"/>
  <c r="O647" i="17" s="1"/>
  <c r="K647" i="17"/>
  <c r="L647" i="17"/>
  <c r="M647" i="17" s="1"/>
  <c r="I648" i="17"/>
  <c r="N648" i="17" s="1"/>
  <c r="J648" i="17"/>
  <c r="O648" i="17" s="1"/>
  <c r="K648" i="17"/>
  <c r="L648" i="17"/>
  <c r="M648" i="17" s="1"/>
  <c r="I649" i="17"/>
  <c r="J649" i="17"/>
  <c r="O649" i="17" s="1"/>
  <c r="K649" i="17"/>
  <c r="L649" i="17"/>
  <c r="M649" i="17" s="1"/>
  <c r="I650" i="17"/>
  <c r="N650" i="17" s="1"/>
  <c r="J650" i="17"/>
  <c r="O650" i="17" s="1"/>
  <c r="K650" i="17"/>
  <c r="L650" i="17"/>
  <c r="M650" i="17" s="1"/>
  <c r="I651" i="17"/>
  <c r="J651" i="17"/>
  <c r="O651" i="17" s="1"/>
  <c r="K651" i="17"/>
  <c r="L651" i="17"/>
  <c r="M651" i="17" s="1"/>
  <c r="I652" i="17"/>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I657" i="17"/>
  <c r="N657" i="17" s="1"/>
  <c r="J657" i="17"/>
  <c r="O657" i="17" s="1"/>
  <c r="K657" i="17"/>
  <c r="L657" i="17"/>
  <c r="I658" i="17"/>
  <c r="N658" i="17" s="1"/>
  <c r="J658" i="17"/>
  <c r="O658" i="17" s="1"/>
  <c r="K658" i="17"/>
  <c r="L658" i="17"/>
  <c r="M658" i="17" s="1"/>
  <c r="I659" i="17"/>
  <c r="N659" i="17" s="1"/>
  <c r="J659" i="17"/>
  <c r="O659" i="17" s="1"/>
  <c r="K659" i="17"/>
  <c r="L659" i="17"/>
  <c r="M659" i="17" s="1"/>
  <c r="I660" i="17"/>
  <c r="N660" i="17" s="1"/>
  <c r="J660" i="17"/>
  <c r="O660" i="17" s="1"/>
  <c r="K660" i="17"/>
  <c r="L660" i="17"/>
  <c r="I661" i="17"/>
  <c r="N661" i="17" s="1"/>
  <c r="J661" i="17"/>
  <c r="O661" i="17" s="1"/>
  <c r="K661" i="17"/>
  <c r="L661" i="17"/>
  <c r="I662" i="17"/>
  <c r="N662" i="17" s="1"/>
  <c r="J662" i="17"/>
  <c r="O662" i="17" s="1"/>
  <c r="K662" i="17"/>
  <c r="L662" i="17"/>
  <c r="M662" i="17" s="1"/>
  <c r="I663" i="17"/>
  <c r="N663" i="17" s="1"/>
  <c r="J663" i="17"/>
  <c r="O663" i="17" s="1"/>
  <c r="K663" i="17"/>
  <c r="L663" i="17"/>
  <c r="M663" i="17" s="1"/>
  <c r="I664" i="17"/>
  <c r="N664" i="17" s="1"/>
  <c r="J664" i="17"/>
  <c r="O664" i="17" s="1"/>
  <c r="K664" i="17"/>
  <c r="L664" i="17"/>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K676" i="17"/>
  <c r="L676" i="17"/>
  <c r="I677" i="17"/>
  <c r="N677" i="17" s="1"/>
  <c r="J677" i="17"/>
  <c r="O677" i="17" s="1"/>
  <c r="K677" i="17"/>
  <c r="L677" i="17"/>
  <c r="I678" i="17"/>
  <c r="J678" i="17"/>
  <c r="K678" i="17"/>
  <c r="L678" i="17"/>
  <c r="I679" i="17"/>
  <c r="N679" i="17" s="1"/>
  <c r="J679" i="17"/>
  <c r="O679" i="17" s="1"/>
  <c r="K679" i="17"/>
  <c r="L679" i="17"/>
  <c r="M679" i="17" s="1"/>
  <c r="I680" i="17"/>
  <c r="N680" i="17" s="1"/>
  <c r="J680" i="17"/>
  <c r="O680" i="17" s="1"/>
  <c r="K680" i="17"/>
  <c r="L680" i="17"/>
  <c r="M680" i="17" s="1"/>
  <c r="I681" i="17"/>
  <c r="N681" i="17" s="1"/>
  <c r="J681" i="17"/>
  <c r="O681" i="17" s="1"/>
  <c r="K681" i="17"/>
  <c r="L681" i="17"/>
  <c r="I682" i="17"/>
  <c r="N682" i="17" s="1"/>
  <c r="J682" i="17"/>
  <c r="O682" i="17" s="1"/>
  <c r="K682" i="17"/>
  <c r="L682" i="17"/>
  <c r="I683" i="17"/>
  <c r="N683" i="17" s="1"/>
  <c r="J683" i="17"/>
  <c r="O683" i="17" s="1"/>
  <c r="K683" i="17"/>
  <c r="L683" i="17"/>
  <c r="M683" i="17" s="1"/>
  <c r="I684" i="17"/>
  <c r="N684" i="17" s="1"/>
  <c r="J684" i="17"/>
  <c r="O684" i="17" s="1"/>
  <c r="K684" i="17"/>
  <c r="L684" i="17"/>
  <c r="I685" i="17"/>
  <c r="N685" i="17" s="1"/>
  <c r="J685" i="17"/>
  <c r="O685" i="17" s="1"/>
  <c r="K685" i="17"/>
  <c r="L685" i="17"/>
  <c r="I686" i="17"/>
  <c r="N686" i="17" s="1"/>
  <c r="J686" i="17"/>
  <c r="O686" i="17" s="1"/>
  <c r="K686" i="17"/>
  <c r="L686" i="17"/>
  <c r="M686" i="17" s="1"/>
  <c r="I687" i="17"/>
  <c r="N687" i="17" s="1"/>
  <c r="J687" i="17"/>
  <c r="O687" i="17" s="1"/>
  <c r="K687" i="17"/>
  <c r="L687" i="17"/>
  <c r="M687" i="17" s="1"/>
  <c r="I688" i="17"/>
  <c r="N688" i="17" s="1"/>
  <c r="J688" i="17"/>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J693" i="17"/>
  <c r="O693" i="17" s="1"/>
  <c r="K693" i="17"/>
  <c r="L693" i="17"/>
  <c r="M693" i="17" s="1"/>
  <c r="I694" i="17"/>
  <c r="J694" i="17"/>
  <c r="O694" i="17" s="1"/>
  <c r="K694" i="17"/>
  <c r="L694" i="17"/>
  <c r="M694" i="17" s="1"/>
  <c r="I695" i="17"/>
  <c r="N695" i="17" s="1"/>
  <c r="J695" i="17"/>
  <c r="O695" i="17" s="1"/>
  <c r="K695" i="17"/>
  <c r="L695" i="17"/>
  <c r="M695" i="17" s="1"/>
  <c r="I696" i="17"/>
  <c r="J696" i="17"/>
  <c r="O696" i="17" s="1"/>
  <c r="K696" i="17"/>
  <c r="L696" i="17"/>
  <c r="I697" i="17"/>
  <c r="J697" i="17"/>
  <c r="O697" i="17" s="1"/>
  <c r="K697" i="17"/>
  <c r="L697" i="17"/>
  <c r="M697" i="17" s="1"/>
  <c r="I698" i="17"/>
  <c r="N698" i="17" s="1"/>
  <c r="J698" i="17"/>
  <c r="O698" i="17" s="1"/>
  <c r="K698" i="17"/>
  <c r="L698" i="17"/>
  <c r="M698" i="17" s="1"/>
  <c r="I699" i="17"/>
  <c r="N699" i="17" s="1"/>
  <c r="J699" i="17"/>
  <c r="O699" i="17" s="1"/>
  <c r="K699" i="17"/>
  <c r="L699" i="17"/>
  <c r="I700" i="17"/>
  <c r="N700" i="17" s="1"/>
  <c r="J700" i="17"/>
  <c r="O700" i="17" s="1"/>
  <c r="K700" i="17"/>
  <c r="L700" i="17"/>
  <c r="M700" i="17" s="1"/>
  <c r="I701" i="17"/>
  <c r="N701" i="17" s="1"/>
  <c r="J701" i="17"/>
  <c r="O701" i="17" s="1"/>
  <c r="K701" i="17"/>
  <c r="L701" i="17"/>
  <c r="I702" i="17"/>
  <c r="N702" i="17" s="1"/>
  <c r="J702" i="17"/>
  <c r="O702" i="17" s="1"/>
  <c r="K702" i="17"/>
  <c r="L702" i="17"/>
  <c r="M702" i="17" s="1"/>
  <c r="I703" i="17"/>
  <c r="N703" i="17" s="1"/>
  <c r="J703" i="17"/>
  <c r="O703" i="17" s="1"/>
  <c r="K703" i="17"/>
  <c r="L703" i="17"/>
  <c r="M703" i="17" s="1"/>
  <c r="I704" i="17"/>
  <c r="N704" i="17" s="1"/>
  <c r="J704" i="17"/>
  <c r="O704" i="17" s="1"/>
  <c r="K704" i="17"/>
  <c r="L704" i="17"/>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K708" i="17"/>
  <c r="L708" i="17"/>
  <c r="M708" i="17" s="1"/>
  <c r="I709" i="17"/>
  <c r="N709" i="17" s="1"/>
  <c r="J709" i="17"/>
  <c r="O709" i="17" s="1"/>
  <c r="K709" i="17"/>
  <c r="L709" i="17"/>
  <c r="M709" i="17" s="1"/>
  <c r="I710" i="17"/>
  <c r="N710" i="17" s="1"/>
  <c r="J710" i="17"/>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I717" i="17"/>
  <c r="N717" i="17" s="1"/>
  <c r="J717" i="17"/>
  <c r="O717" i="17" s="1"/>
  <c r="K717" i="17"/>
  <c r="L717" i="17"/>
  <c r="M717" i="17" s="1"/>
  <c r="I718" i="17"/>
  <c r="N718" i="17" s="1"/>
  <c r="J718" i="17"/>
  <c r="O718" i="17" s="1"/>
  <c r="K718" i="17"/>
  <c r="L718" i="17"/>
  <c r="M718" i="17" s="1"/>
  <c r="I719" i="17"/>
  <c r="N719" i="17" s="1"/>
  <c r="J719" i="17"/>
  <c r="O719" i="17" s="1"/>
  <c r="K719" i="17"/>
  <c r="L719" i="17"/>
  <c r="I720" i="17"/>
  <c r="N720" i="17" s="1"/>
  <c r="J720" i="17"/>
  <c r="O720" i="17" s="1"/>
  <c r="K720" i="17"/>
  <c r="L720" i="17"/>
  <c r="I721" i="17"/>
  <c r="N721" i="17" s="1"/>
  <c r="J721" i="17"/>
  <c r="O721" i="17" s="1"/>
  <c r="K721" i="17"/>
  <c r="L721" i="17"/>
  <c r="I722" i="17"/>
  <c r="N722" i="17" s="1"/>
  <c r="J722" i="17"/>
  <c r="O722" i="17" s="1"/>
  <c r="K722" i="17"/>
  <c r="L722" i="17"/>
  <c r="I723" i="17"/>
  <c r="N723" i="17" s="1"/>
  <c r="J723" i="17"/>
  <c r="O723" i="17" s="1"/>
  <c r="K723" i="17"/>
  <c r="L723" i="17"/>
  <c r="I724" i="17"/>
  <c r="N724" i="17" s="1"/>
  <c r="J724" i="17"/>
  <c r="O724" i="17" s="1"/>
  <c r="K724" i="17"/>
  <c r="L724" i="17"/>
  <c r="M724" i="17" s="1"/>
  <c r="I725" i="17"/>
  <c r="J725" i="17"/>
  <c r="O725" i="17" s="1"/>
  <c r="K725" i="17"/>
  <c r="L725" i="17"/>
  <c r="M725" i="17" s="1"/>
  <c r="I726" i="17"/>
  <c r="J726" i="17"/>
  <c r="O726" i="17" s="1"/>
  <c r="K726" i="17"/>
  <c r="L726" i="17"/>
  <c r="M726" i="17" s="1"/>
  <c r="I727" i="17"/>
  <c r="N727" i="17" s="1"/>
  <c r="J727" i="17"/>
  <c r="O727" i="17" s="1"/>
  <c r="K727" i="17"/>
  <c r="L727" i="17"/>
  <c r="M727" i="17" s="1"/>
  <c r="I728" i="17"/>
  <c r="N728" i="17" s="1"/>
  <c r="J728" i="17"/>
  <c r="O728" i="17" s="1"/>
  <c r="K728" i="17"/>
  <c r="L728" i="17"/>
  <c r="M728" i="17" s="1"/>
  <c r="I729" i="17"/>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I737" i="17"/>
  <c r="N737" i="17" s="1"/>
  <c r="J737" i="17"/>
  <c r="O737" i="17" s="1"/>
  <c r="K737" i="17"/>
  <c r="L737" i="17"/>
  <c r="I738" i="17"/>
  <c r="N738" i="17" s="1"/>
  <c r="J738" i="17"/>
  <c r="O738" i="17" s="1"/>
  <c r="K738" i="17"/>
  <c r="L738" i="17"/>
  <c r="M738" i="17" s="1"/>
  <c r="I739" i="17"/>
  <c r="N739" i="17" s="1"/>
  <c r="J739" i="17"/>
  <c r="O739" i="17" s="1"/>
  <c r="K739" i="17"/>
  <c r="L739" i="17"/>
  <c r="M739" i="17" s="1"/>
  <c r="I740" i="17"/>
  <c r="N740" i="17" s="1"/>
  <c r="J740" i="17"/>
  <c r="O740" i="17" s="1"/>
  <c r="K740" i="17"/>
  <c r="L740" i="17"/>
  <c r="I741" i="17"/>
  <c r="N741" i="17" s="1"/>
  <c r="J741" i="17"/>
  <c r="O741" i="17" s="1"/>
  <c r="K741" i="17"/>
  <c r="L741" i="17"/>
  <c r="I742" i="17"/>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I754" i="17"/>
  <c r="N754" i="17" s="1"/>
  <c r="J754" i="17"/>
  <c r="O754" i="17" s="1"/>
  <c r="K754" i="17"/>
  <c r="L754" i="17"/>
  <c r="M754" i="17" s="1"/>
  <c r="I755" i="17"/>
  <c r="N755" i="17" s="1"/>
  <c r="J755" i="17"/>
  <c r="O755" i="17" s="1"/>
  <c r="K755" i="17"/>
  <c r="L755" i="17"/>
  <c r="M755" i="17" s="1"/>
  <c r="I756" i="17"/>
  <c r="N756" i="17" s="1"/>
  <c r="J756" i="17"/>
  <c r="O756" i="17" s="1"/>
  <c r="K756" i="17"/>
  <c r="L756" i="17"/>
  <c r="I757" i="17"/>
  <c r="N757" i="17" s="1"/>
  <c r="J757" i="17"/>
  <c r="O757" i="17" s="1"/>
  <c r="K757" i="17"/>
  <c r="L757" i="17"/>
  <c r="I758" i="17"/>
  <c r="N758" i="17" s="1"/>
  <c r="J758" i="17"/>
  <c r="O758" i="17" s="1"/>
  <c r="K758" i="17"/>
  <c r="L758" i="17"/>
  <c r="I759" i="17"/>
  <c r="N759" i="17" s="1"/>
  <c r="J759" i="17"/>
  <c r="O759" i="17" s="1"/>
  <c r="K759" i="17"/>
  <c r="L759" i="17"/>
  <c r="I760" i="17"/>
  <c r="N760" i="17" s="1"/>
  <c r="J760" i="17"/>
  <c r="K760" i="17"/>
  <c r="L760" i="17"/>
  <c r="I761" i="17"/>
  <c r="N761" i="17" s="1"/>
  <c r="J761" i="17"/>
  <c r="K761" i="17"/>
  <c r="L761" i="17"/>
  <c r="M761" i="17" s="1"/>
  <c r="I762" i="17"/>
  <c r="N762" i="17" s="1"/>
  <c r="J762" i="17"/>
  <c r="K762" i="17"/>
  <c r="L762" i="17"/>
  <c r="M762" i="17" s="1"/>
  <c r="I763" i="17"/>
  <c r="N763" i="17" s="1"/>
  <c r="J763" i="17"/>
  <c r="O763" i="17" s="1"/>
  <c r="K763" i="17"/>
  <c r="L763" i="17"/>
  <c r="M763" i="17" s="1"/>
  <c r="I764" i="17"/>
  <c r="J764" i="17"/>
  <c r="O764" i="17" s="1"/>
  <c r="K764" i="17"/>
  <c r="L764" i="17"/>
  <c r="M764" i="17" s="1"/>
  <c r="I765" i="17"/>
  <c r="J765" i="17"/>
  <c r="O765" i="17" s="1"/>
  <c r="K765" i="17"/>
  <c r="L765" i="17"/>
  <c r="M765" i="17" s="1"/>
  <c r="I766" i="17"/>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I773" i="17"/>
  <c r="J773" i="17"/>
  <c r="O773" i="17" s="1"/>
  <c r="K773" i="17"/>
  <c r="L773" i="17"/>
  <c r="I774" i="17"/>
  <c r="J774" i="17"/>
  <c r="K774" i="17"/>
  <c r="L774" i="17"/>
  <c r="M774" i="17" s="1"/>
  <c r="I775" i="17"/>
  <c r="N775" i="17" s="1"/>
  <c r="J775" i="17"/>
  <c r="O775" i="17" s="1"/>
  <c r="K775" i="17"/>
  <c r="L775" i="17"/>
  <c r="M775" i="17" s="1"/>
  <c r="I776" i="17"/>
  <c r="N776" i="17" s="1"/>
  <c r="J776" i="17"/>
  <c r="O776" i="17" s="1"/>
  <c r="K776" i="17"/>
  <c r="L776" i="17"/>
  <c r="I777" i="17"/>
  <c r="N777" i="17" s="1"/>
  <c r="J777" i="17"/>
  <c r="O777" i="17" s="1"/>
  <c r="K777" i="17"/>
  <c r="L777" i="17"/>
  <c r="I778" i="17"/>
  <c r="N778" i="17" s="1"/>
  <c r="J778" i="17"/>
  <c r="K778" i="17"/>
  <c r="L778" i="17"/>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I790" i="17"/>
  <c r="N790" i="17" s="1"/>
  <c r="J790" i="17"/>
  <c r="O790" i="17" s="1"/>
  <c r="K790" i="17"/>
  <c r="L790" i="17"/>
  <c r="M790" i="17" s="1"/>
  <c r="I791" i="17"/>
  <c r="N791" i="17" s="1"/>
  <c r="J791" i="17"/>
  <c r="O791" i="17" s="1"/>
  <c r="K791" i="17"/>
  <c r="L791" i="17"/>
  <c r="M791" i="17" s="1"/>
  <c r="I792" i="17"/>
  <c r="N792" i="17" s="1"/>
  <c r="J792" i="17"/>
  <c r="O792" i="17" s="1"/>
  <c r="K792" i="17"/>
  <c r="L792" i="17"/>
  <c r="I793" i="17"/>
  <c r="N793" i="17" s="1"/>
  <c r="J793" i="17"/>
  <c r="O793" i="17" s="1"/>
  <c r="K793" i="17"/>
  <c r="L793" i="17"/>
  <c r="I794" i="17"/>
  <c r="N794" i="17" s="1"/>
  <c r="J794" i="17"/>
  <c r="O794" i="17" s="1"/>
  <c r="K794" i="17"/>
  <c r="L794" i="17"/>
  <c r="I795" i="17"/>
  <c r="N795" i="17" s="1"/>
  <c r="J795" i="17"/>
  <c r="O795" i="17" s="1"/>
  <c r="K795" i="17"/>
  <c r="L795" i="17"/>
  <c r="M795" i="17" s="1"/>
  <c r="I796" i="17"/>
  <c r="J796" i="17"/>
  <c r="O796" i="17" s="1"/>
  <c r="K796" i="17"/>
  <c r="L796" i="17"/>
  <c r="I797" i="17"/>
  <c r="J797" i="17"/>
  <c r="O797" i="17" s="1"/>
  <c r="K797" i="17"/>
  <c r="L797" i="17"/>
  <c r="I798" i="17"/>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I809" i="17"/>
  <c r="N809" i="17" s="1"/>
  <c r="J809" i="17"/>
  <c r="O809" i="17" s="1"/>
  <c r="K809" i="17"/>
  <c r="L809" i="17"/>
  <c r="I810" i="17"/>
  <c r="J810" i="17"/>
  <c r="O810" i="17" s="1"/>
  <c r="K810" i="17"/>
  <c r="L810" i="17"/>
  <c r="M810" i="17" s="1"/>
  <c r="I811" i="17"/>
  <c r="N811" i="17" s="1"/>
  <c r="J811" i="17"/>
  <c r="O811" i="17" s="1"/>
  <c r="K811" i="17"/>
  <c r="L811" i="17"/>
  <c r="M811" i="17" s="1"/>
  <c r="I812" i="17"/>
  <c r="N812" i="17" s="1"/>
  <c r="J812" i="17"/>
  <c r="O812" i="17" s="1"/>
  <c r="K812" i="17"/>
  <c r="L812" i="17"/>
  <c r="I813" i="17"/>
  <c r="J813" i="17"/>
  <c r="O813" i="17" s="1"/>
  <c r="K813" i="17"/>
  <c r="L813" i="17"/>
  <c r="I814" i="17"/>
  <c r="N814" i="17" s="1"/>
  <c r="J814" i="17"/>
  <c r="O814" i="17" s="1"/>
  <c r="K814" i="17"/>
  <c r="L814" i="17"/>
  <c r="M814" i="17" s="1"/>
  <c r="I815" i="17"/>
  <c r="N815" i="17" s="1"/>
  <c r="J815" i="17"/>
  <c r="O815" i="17" s="1"/>
  <c r="K815" i="17"/>
  <c r="L815" i="17"/>
  <c r="M815" i="17" s="1"/>
  <c r="I816" i="17"/>
  <c r="N816" i="17" s="1"/>
  <c r="J816" i="17"/>
  <c r="O816" i="17" s="1"/>
  <c r="K816" i="17"/>
  <c r="L816" i="17"/>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I826" i="17"/>
  <c r="N826" i="17" s="1"/>
  <c r="J826" i="17"/>
  <c r="O826" i="17" s="1"/>
  <c r="K826" i="17"/>
  <c r="L826" i="17"/>
  <c r="M826" i="17" s="1"/>
  <c r="I827" i="17"/>
  <c r="N827" i="17" s="1"/>
  <c r="J827" i="17"/>
  <c r="O827" i="17" s="1"/>
  <c r="K827" i="17"/>
  <c r="L827" i="17"/>
  <c r="M827" i="17" s="1"/>
  <c r="I828" i="17"/>
  <c r="N828" i="17" s="1"/>
  <c r="J828" i="17"/>
  <c r="O828" i="17" s="1"/>
  <c r="K828" i="17"/>
  <c r="L828" i="17"/>
  <c r="I829" i="17"/>
  <c r="N829" i="17" s="1"/>
  <c r="J829" i="17"/>
  <c r="O829" i="17" s="1"/>
  <c r="K829" i="17"/>
  <c r="L829" i="17"/>
  <c r="I830" i="17"/>
  <c r="N830" i="17" s="1"/>
  <c r="J830" i="17"/>
  <c r="O830" i="17" s="1"/>
  <c r="K830" i="17"/>
  <c r="L830" i="17"/>
  <c r="M830" i="17" s="1"/>
  <c r="I831" i="17"/>
  <c r="N831" i="17" s="1"/>
  <c r="J831" i="17"/>
  <c r="O831" i="17" s="1"/>
  <c r="K831" i="17"/>
  <c r="L831" i="17"/>
  <c r="M831" i="17" s="1"/>
  <c r="I832" i="17"/>
  <c r="N832" i="17" s="1"/>
  <c r="J832" i="17"/>
  <c r="O832" i="17" s="1"/>
  <c r="K832" i="17"/>
  <c r="L832" i="17"/>
  <c r="I833" i="17"/>
  <c r="N833" i="17" s="1"/>
  <c r="J833" i="17"/>
  <c r="O833" i="17" s="1"/>
  <c r="K833" i="17"/>
  <c r="L833" i="17"/>
  <c r="I834" i="17"/>
  <c r="N834" i="17" s="1"/>
  <c r="J834" i="17"/>
  <c r="O834" i="17" s="1"/>
  <c r="K834" i="17"/>
  <c r="L834" i="17"/>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J838" i="17"/>
  <c r="O838" i="17" s="1"/>
  <c r="K838" i="17"/>
  <c r="L838" i="17"/>
  <c r="M838" i="17" s="1"/>
  <c r="I839" i="17"/>
  <c r="N839" i="17" s="1"/>
  <c r="J839" i="17"/>
  <c r="O839" i="17" s="1"/>
  <c r="K839" i="17"/>
  <c r="L839" i="17"/>
  <c r="M839" i="17" s="1"/>
  <c r="I840" i="17"/>
  <c r="J840" i="17"/>
  <c r="O840" i="17" s="1"/>
  <c r="K840" i="17"/>
  <c r="L840" i="17"/>
  <c r="M840" i="17" s="1"/>
  <c r="I841" i="17"/>
  <c r="J841" i="17"/>
  <c r="O841" i="17" s="1"/>
  <c r="K841" i="17"/>
  <c r="L841" i="17"/>
  <c r="M841" i="17" s="1"/>
  <c r="I842" i="17"/>
  <c r="J842" i="17"/>
  <c r="O842" i="17" s="1"/>
  <c r="K842" i="17"/>
  <c r="L842" i="17"/>
  <c r="M842" i="17" s="1"/>
  <c r="I843" i="17"/>
  <c r="N843" i="17" s="1"/>
  <c r="J843" i="17"/>
  <c r="O843" i="17" s="1"/>
  <c r="K843" i="17"/>
  <c r="L843" i="17"/>
  <c r="M843" i="17" s="1"/>
  <c r="I844" i="17"/>
  <c r="N844" i="17" s="1"/>
  <c r="J844" i="17"/>
  <c r="O844" i="17" s="1"/>
  <c r="K844" i="17"/>
  <c r="L844" i="17"/>
  <c r="I845" i="17"/>
  <c r="J845" i="17"/>
  <c r="O845" i="17" s="1"/>
  <c r="K845" i="17"/>
  <c r="L845" i="17"/>
  <c r="I846" i="17"/>
  <c r="N846" i="17" s="1"/>
  <c r="J846" i="17"/>
  <c r="O846" i="17" s="1"/>
  <c r="K846" i="17"/>
  <c r="L846" i="17"/>
  <c r="M846" i="17" s="1"/>
  <c r="I847" i="17"/>
  <c r="N847" i="17" s="1"/>
  <c r="J847" i="17"/>
  <c r="O847" i="17" s="1"/>
  <c r="K847" i="17"/>
  <c r="L847" i="17"/>
  <c r="I848" i="17"/>
  <c r="N848" i="17" s="1"/>
  <c r="J848" i="17"/>
  <c r="O848" i="17" s="1"/>
  <c r="K848" i="17"/>
  <c r="L848" i="17"/>
  <c r="I849" i="17"/>
  <c r="N849" i="17" s="1"/>
  <c r="J849" i="17"/>
  <c r="K849" i="17"/>
  <c r="L849" i="17"/>
  <c r="I850" i="17"/>
  <c r="N850" i="17" s="1"/>
  <c r="J850" i="17"/>
  <c r="K850" i="17"/>
  <c r="L850" i="17"/>
  <c r="M850" i="17" s="1"/>
  <c r="I851" i="17"/>
  <c r="N851" i="17" s="1"/>
  <c r="J851" i="17"/>
  <c r="O851" i="17" s="1"/>
  <c r="K851" i="17"/>
  <c r="L851" i="17"/>
  <c r="M851" i="17" s="1"/>
  <c r="I852" i="17"/>
  <c r="N852" i="17" s="1"/>
  <c r="J852" i="17"/>
  <c r="K852" i="17"/>
  <c r="L852" i="17"/>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I865" i="17"/>
  <c r="N865" i="17" s="1"/>
  <c r="J865" i="17"/>
  <c r="O865" i="17" s="1"/>
  <c r="K865" i="17"/>
  <c r="L865" i="17"/>
  <c r="I866" i="17"/>
  <c r="N866" i="17" s="1"/>
  <c r="J866" i="17"/>
  <c r="O866" i="17" s="1"/>
  <c r="K866" i="17"/>
  <c r="L866" i="17"/>
  <c r="M866" i="17" s="1"/>
  <c r="I867" i="17"/>
  <c r="N867" i="17" s="1"/>
  <c r="J867" i="17"/>
  <c r="O867" i="17" s="1"/>
  <c r="K867" i="17"/>
  <c r="L867" i="17"/>
  <c r="M867" i="17" s="1"/>
  <c r="I868" i="17"/>
  <c r="N868" i="17" s="1"/>
  <c r="J868" i="17"/>
  <c r="O868" i="17" s="1"/>
  <c r="K868" i="17"/>
  <c r="L868" i="17"/>
  <c r="I869" i="17"/>
  <c r="J869" i="17"/>
  <c r="O869" i="17" s="1"/>
  <c r="K869" i="17"/>
  <c r="L869" i="17"/>
  <c r="I870" i="17"/>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J877" i="17"/>
  <c r="O877" i="17" s="1"/>
  <c r="K877" i="17"/>
  <c r="L877" i="17"/>
  <c r="M877" i="17" s="1"/>
  <c r="I878" i="17"/>
  <c r="J878" i="17"/>
  <c r="O878" i="17" s="1"/>
  <c r="K878" i="17"/>
  <c r="L878" i="17"/>
  <c r="M878" i="17" s="1"/>
  <c r="I879" i="17"/>
  <c r="N879" i="17" s="1"/>
  <c r="J879" i="17"/>
  <c r="O879" i="17" s="1"/>
  <c r="K879" i="17"/>
  <c r="L879" i="17"/>
  <c r="M879" i="17" s="1"/>
  <c r="I880" i="17"/>
  <c r="J880" i="17"/>
  <c r="O880" i="17" s="1"/>
  <c r="K880" i="17"/>
  <c r="L880" i="17"/>
  <c r="M880" i="17" s="1"/>
  <c r="I881" i="17"/>
  <c r="N881" i="17" s="1"/>
  <c r="J881" i="17"/>
  <c r="O881" i="17" s="1"/>
  <c r="K881" i="17"/>
  <c r="L881" i="17"/>
  <c r="I882" i="17"/>
  <c r="N882" i="17" s="1"/>
  <c r="J882" i="17"/>
  <c r="O882" i="17" s="1"/>
  <c r="K882" i="17"/>
  <c r="L882" i="17"/>
  <c r="I883" i="17"/>
  <c r="N883" i="17" s="1"/>
  <c r="J883" i="17"/>
  <c r="O883" i="17" s="1"/>
  <c r="K883" i="17"/>
  <c r="L883" i="17"/>
  <c r="I884" i="17"/>
  <c r="N884" i="17" s="1"/>
  <c r="J884" i="17"/>
  <c r="O884" i="17" s="1"/>
  <c r="K884" i="17"/>
  <c r="L884" i="17"/>
  <c r="I885" i="17"/>
  <c r="J885" i="17"/>
  <c r="O885" i="17" s="1"/>
  <c r="K885" i="17"/>
  <c r="L885" i="17"/>
  <c r="I886" i="17"/>
  <c r="J886" i="17"/>
  <c r="O886" i="17" s="1"/>
  <c r="K886" i="17"/>
  <c r="L886" i="17"/>
  <c r="M886" i="17" s="1"/>
  <c r="I887" i="17"/>
  <c r="N887" i="17" s="1"/>
  <c r="J887" i="17"/>
  <c r="O887" i="17" s="1"/>
  <c r="K887" i="17"/>
  <c r="L887" i="17"/>
  <c r="M887" i="17" s="1"/>
  <c r="I888" i="17"/>
  <c r="N888" i="17" s="1"/>
  <c r="J888" i="17"/>
  <c r="O888" i="17" s="1"/>
  <c r="K888" i="17"/>
  <c r="L888" i="17"/>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K897" i="17"/>
  <c r="L897" i="17"/>
  <c r="M897" i="17" s="1"/>
  <c r="I898" i="17"/>
  <c r="N898" i="17" s="1"/>
  <c r="J898" i="17"/>
  <c r="O898" i="17" s="1"/>
  <c r="K898" i="17"/>
  <c r="L898" i="17"/>
  <c r="M898" i="17" s="1"/>
  <c r="I899" i="17"/>
  <c r="N899" i="17" s="1"/>
  <c r="J899" i="17"/>
  <c r="O899" i="17" s="1"/>
  <c r="K899" i="17"/>
  <c r="L899" i="17"/>
  <c r="I900" i="17"/>
  <c r="N900" i="17" s="1"/>
  <c r="J900" i="17"/>
  <c r="O900" i="17" s="1"/>
  <c r="K900" i="17"/>
  <c r="L900" i="17"/>
  <c r="I901" i="17"/>
  <c r="N901" i="17" s="1"/>
  <c r="J901" i="17"/>
  <c r="O901" i="17" s="1"/>
  <c r="K901" i="17"/>
  <c r="L901" i="17"/>
  <c r="I902" i="17"/>
  <c r="N902" i="17" s="1"/>
  <c r="J902" i="17"/>
  <c r="O902" i="17" s="1"/>
  <c r="K902" i="17"/>
  <c r="L902" i="17"/>
  <c r="M902" i="17" s="1"/>
  <c r="I903" i="17"/>
  <c r="N903" i="17" s="1"/>
  <c r="J903" i="17"/>
  <c r="O903" i="17" s="1"/>
  <c r="K903" i="17"/>
  <c r="L903" i="17"/>
  <c r="M903" i="17" s="1"/>
  <c r="I904" i="17"/>
  <c r="N904" i="17" s="1"/>
  <c r="J904" i="17"/>
  <c r="O904" i="17" s="1"/>
  <c r="K904" i="17"/>
  <c r="L904" i="17"/>
  <c r="I905" i="17"/>
  <c r="J905" i="17"/>
  <c r="O905" i="17" s="1"/>
  <c r="K905" i="17"/>
  <c r="L905" i="17"/>
  <c r="I906" i="17"/>
  <c r="J906" i="17"/>
  <c r="K906" i="17"/>
  <c r="L906" i="17"/>
  <c r="M906" i="17" s="1"/>
  <c r="I907" i="17"/>
  <c r="J907" i="17"/>
  <c r="O907" i="17" s="1"/>
  <c r="K907" i="17"/>
  <c r="L907" i="17"/>
  <c r="M907" i="17" s="1"/>
  <c r="I908" i="17"/>
  <c r="N908" i="17" s="1"/>
  <c r="J908" i="17"/>
  <c r="O908" i="17" s="1"/>
  <c r="K908" i="17"/>
  <c r="L908" i="17"/>
  <c r="M908" i="17" s="1"/>
  <c r="I909" i="17"/>
  <c r="J909" i="17"/>
  <c r="O909" i="17" s="1"/>
  <c r="K909" i="17"/>
  <c r="L909" i="17"/>
  <c r="M909" i="17" s="1"/>
  <c r="I910" i="17"/>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I917" i="17"/>
  <c r="N917" i="17" s="1"/>
  <c r="J917" i="17"/>
  <c r="O917" i="17" s="1"/>
  <c r="K917" i="17"/>
  <c r="L917" i="17"/>
  <c r="I918" i="17"/>
  <c r="J918" i="17"/>
  <c r="O918" i="17" s="1"/>
  <c r="K918" i="17"/>
  <c r="L918" i="17"/>
  <c r="I919" i="17"/>
  <c r="N919" i="17" s="1"/>
  <c r="J919" i="17"/>
  <c r="O919" i="17" s="1"/>
  <c r="K919" i="17"/>
  <c r="L919" i="17"/>
  <c r="I920" i="17"/>
  <c r="N920" i="17" s="1"/>
  <c r="J920" i="17"/>
  <c r="O920" i="17" s="1"/>
  <c r="K920" i="17"/>
  <c r="L920" i="17"/>
  <c r="I921" i="17"/>
  <c r="N921" i="17" s="1"/>
  <c r="J921" i="17"/>
  <c r="O921" i="17" s="1"/>
  <c r="K921" i="17"/>
  <c r="L921" i="17"/>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K926" i="17"/>
  <c r="L926" i="17"/>
  <c r="M926" i="17" s="1"/>
  <c r="I927" i="17"/>
  <c r="N927" i="17" s="1"/>
  <c r="J927" i="17"/>
  <c r="O927" i="17" s="1"/>
  <c r="K927" i="17"/>
  <c r="L927" i="17"/>
  <c r="M927" i="17" s="1"/>
  <c r="I928" i="17"/>
  <c r="N928" i="17" s="1"/>
  <c r="J928" i="17"/>
  <c r="K928" i="17"/>
  <c r="L928" i="17"/>
  <c r="M928" i="17" s="1"/>
  <c r="I929" i="17"/>
  <c r="N929" i="17" s="1"/>
  <c r="J929" i="17"/>
  <c r="K929" i="17"/>
  <c r="L929" i="17"/>
  <c r="M929" i="17" s="1"/>
  <c r="I930" i="17"/>
  <c r="J930" i="17"/>
  <c r="K930" i="17"/>
  <c r="L930" i="17"/>
  <c r="M930" i="17" s="1"/>
  <c r="I931" i="17"/>
  <c r="N931" i="17" s="1"/>
  <c r="J931" i="17"/>
  <c r="O931" i="17" s="1"/>
  <c r="K931" i="17"/>
  <c r="L931" i="17"/>
  <c r="M931" i="17" s="1"/>
  <c r="I932" i="17"/>
  <c r="N932" i="17" s="1"/>
  <c r="J932" i="17"/>
  <c r="O932" i="17" s="1"/>
  <c r="K932" i="17"/>
  <c r="L932" i="17"/>
  <c r="I933" i="17"/>
  <c r="N933" i="17" s="1"/>
  <c r="J933" i="17"/>
  <c r="O933" i="17" s="1"/>
  <c r="K933" i="17"/>
  <c r="L933" i="17"/>
  <c r="I934" i="17"/>
  <c r="N934" i="17" s="1"/>
  <c r="J934" i="17"/>
  <c r="O934" i="17" s="1"/>
  <c r="K934" i="17"/>
  <c r="L934" i="17"/>
  <c r="I935" i="17"/>
  <c r="N935" i="17" s="1"/>
  <c r="J935" i="17"/>
  <c r="O935" i="17" s="1"/>
  <c r="K935" i="17"/>
  <c r="L935" i="17"/>
  <c r="I936" i="17"/>
  <c r="N936" i="17" s="1"/>
  <c r="J936" i="17"/>
  <c r="O936" i="17" s="1"/>
  <c r="K936" i="17"/>
  <c r="L936" i="17"/>
  <c r="I937" i="17"/>
  <c r="J937" i="17"/>
  <c r="O937" i="17" s="1"/>
  <c r="K937" i="17"/>
  <c r="L937" i="17"/>
  <c r="I938" i="17"/>
  <c r="N938" i="17" s="1"/>
  <c r="J938" i="17"/>
  <c r="O938" i="17" s="1"/>
  <c r="K938" i="17"/>
  <c r="L938" i="17"/>
  <c r="M938" i="17" s="1"/>
  <c r="I939" i="17"/>
  <c r="N939" i="17" s="1"/>
  <c r="J939" i="17"/>
  <c r="O939" i="17" s="1"/>
  <c r="K939" i="17"/>
  <c r="L939" i="17"/>
  <c r="M939" i="17" s="1"/>
  <c r="I940" i="17"/>
  <c r="J940" i="17"/>
  <c r="O940" i="17" s="1"/>
  <c r="K940" i="17"/>
  <c r="L940" i="17"/>
  <c r="I941" i="17"/>
  <c r="J941" i="17"/>
  <c r="O941" i="17" s="1"/>
  <c r="K941" i="17"/>
  <c r="L941" i="17"/>
  <c r="M941" i="17" s="1"/>
  <c r="I942" i="17"/>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I950" i="17"/>
  <c r="N950" i="17" s="1"/>
  <c r="J950" i="17"/>
  <c r="O950" i="17" s="1"/>
  <c r="K950" i="17"/>
  <c r="L950" i="17"/>
  <c r="M950" i="17" s="1"/>
  <c r="I951" i="17"/>
  <c r="N951" i="17" s="1"/>
  <c r="J951" i="17"/>
  <c r="O951" i="17" s="1"/>
  <c r="K951" i="17"/>
  <c r="L951" i="17"/>
  <c r="I952" i="17"/>
  <c r="N952" i="17" s="1"/>
  <c r="J952" i="17"/>
  <c r="O952" i="17" s="1"/>
  <c r="K952" i="17"/>
  <c r="L952" i="17"/>
  <c r="I953" i="17"/>
  <c r="N953" i="17" s="1"/>
  <c r="J953" i="17"/>
  <c r="O953" i="17" s="1"/>
  <c r="K953" i="17"/>
  <c r="L953" i="17"/>
  <c r="I954" i="17"/>
  <c r="N954" i="17" s="1"/>
  <c r="J954" i="17"/>
  <c r="O954" i="17" s="1"/>
  <c r="K954" i="17"/>
  <c r="L954" i="17"/>
  <c r="I955" i="17"/>
  <c r="N955" i="17" s="1"/>
  <c r="J955" i="17"/>
  <c r="O955" i="17" s="1"/>
  <c r="K955" i="17"/>
  <c r="L955" i="17"/>
  <c r="M955" i="17" s="1"/>
  <c r="I956" i="17"/>
  <c r="N956" i="17" s="1"/>
  <c r="J956" i="17"/>
  <c r="O956" i="17" s="1"/>
  <c r="K956" i="17"/>
  <c r="L956" i="17"/>
  <c r="I957" i="17"/>
  <c r="N957" i="17" s="1"/>
  <c r="J957" i="17"/>
  <c r="O957" i="17" s="1"/>
  <c r="K957" i="17"/>
  <c r="L957" i="17"/>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J962" i="17"/>
  <c r="O962" i="17" s="1"/>
  <c r="K962" i="17"/>
  <c r="L962" i="17"/>
  <c r="M962" i="17" s="1"/>
  <c r="I963" i="17"/>
  <c r="N963" i="17" s="1"/>
  <c r="J963" i="17"/>
  <c r="O963" i="17" s="1"/>
  <c r="K963" i="17"/>
  <c r="L963" i="17"/>
  <c r="M963" i="17" s="1"/>
  <c r="I964" i="17"/>
  <c r="N964" i="17" s="1"/>
  <c r="J964" i="17"/>
  <c r="O964" i="17" s="1"/>
  <c r="K964" i="17"/>
  <c r="L964" i="17"/>
  <c r="M964" i="17" s="1"/>
  <c r="I965" i="17"/>
  <c r="J965" i="17"/>
  <c r="O965" i="17" s="1"/>
  <c r="K965" i="17"/>
  <c r="L965" i="17"/>
  <c r="M965" i="17" s="1"/>
  <c r="I966" i="17"/>
  <c r="J966" i="17"/>
  <c r="O966" i="17" s="1"/>
  <c r="K966" i="17"/>
  <c r="L966" i="17"/>
  <c r="M966" i="17" s="1"/>
  <c r="I967" i="17"/>
  <c r="N967" i="17" s="1"/>
  <c r="J967" i="17"/>
  <c r="O967" i="17" s="1"/>
  <c r="K967" i="17"/>
  <c r="L967" i="17"/>
  <c r="M967" i="17" s="1"/>
  <c r="I968" i="17"/>
  <c r="N968" i="17" s="1"/>
  <c r="J968" i="17"/>
  <c r="O968" i="17" s="1"/>
  <c r="K968" i="17"/>
  <c r="L968" i="17"/>
  <c r="I969" i="17"/>
  <c r="J969" i="17"/>
  <c r="O969" i="17" s="1"/>
  <c r="K969" i="17"/>
  <c r="L969" i="17"/>
  <c r="I970" i="17"/>
  <c r="J970" i="17"/>
  <c r="O970" i="17" s="1"/>
  <c r="K970" i="17"/>
  <c r="L970" i="17"/>
  <c r="I971" i="17"/>
  <c r="N971" i="17" s="1"/>
  <c r="J971" i="17"/>
  <c r="O971" i="17" s="1"/>
  <c r="K971" i="17"/>
  <c r="L971" i="17"/>
  <c r="M971" i="17" s="1"/>
  <c r="I972" i="17"/>
  <c r="N972" i="17" s="1"/>
  <c r="J972" i="17"/>
  <c r="O972" i="17" s="1"/>
  <c r="K972" i="17"/>
  <c r="L972" i="17"/>
  <c r="I973" i="17"/>
  <c r="N973" i="17" s="1"/>
  <c r="J973" i="17"/>
  <c r="O973" i="17" s="1"/>
  <c r="K973" i="17"/>
  <c r="L973" i="17"/>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K980" i="17"/>
  <c r="L980" i="17"/>
  <c r="M980" i="17" s="1"/>
  <c r="I981" i="17"/>
  <c r="N981" i="17" s="1"/>
  <c r="J981" i="17"/>
  <c r="O981" i="17" s="1"/>
  <c r="K981" i="17"/>
  <c r="L981" i="17"/>
  <c r="M981" i="17" s="1"/>
  <c r="I982" i="17"/>
  <c r="N982" i="17" s="1"/>
  <c r="J982" i="17"/>
  <c r="K982" i="17"/>
  <c r="L982" i="17"/>
  <c r="M982" i="17" s="1"/>
  <c r="I983" i="17"/>
  <c r="N983" i="17" s="1"/>
  <c r="J983" i="17"/>
  <c r="O983" i="17" s="1"/>
  <c r="K983" i="17"/>
  <c r="L983" i="17"/>
  <c r="M983" i="17" s="1"/>
  <c r="I984" i="17"/>
  <c r="N984" i="17" s="1"/>
  <c r="J984" i="17"/>
  <c r="O984" i="17" s="1"/>
  <c r="K984" i="17"/>
  <c r="L984" i="17"/>
  <c r="I985" i="17"/>
  <c r="N985" i="17" s="1"/>
  <c r="J985" i="17"/>
  <c r="O985" i="17" s="1"/>
  <c r="K985" i="17"/>
  <c r="L985" i="17"/>
  <c r="I986" i="17"/>
  <c r="N986" i="17" s="1"/>
  <c r="J986" i="17"/>
  <c r="O986" i="17" s="1"/>
  <c r="K986" i="17"/>
  <c r="L986" i="17"/>
  <c r="M986" i="17" s="1"/>
  <c r="I987" i="17"/>
  <c r="N987" i="17" s="1"/>
  <c r="J987" i="17"/>
  <c r="O987" i="17" s="1"/>
  <c r="K987" i="17"/>
  <c r="L987" i="17"/>
  <c r="M987" i="17" s="1"/>
  <c r="I988" i="17"/>
  <c r="N988" i="17" s="1"/>
  <c r="J988" i="17"/>
  <c r="O988" i="17" s="1"/>
  <c r="K988" i="17"/>
  <c r="L988" i="17"/>
  <c r="I989" i="17"/>
  <c r="J989" i="17"/>
  <c r="O989" i="17" s="1"/>
  <c r="K989" i="17"/>
  <c r="L989" i="17"/>
  <c r="I990" i="17"/>
  <c r="N990" i="17" s="1"/>
  <c r="J990" i="17"/>
  <c r="O990" i="17" s="1"/>
  <c r="K990" i="17"/>
  <c r="L990" i="17"/>
  <c r="I991" i="17"/>
  <c r="N991" i="17" s="1"/>
  <c r="J991" i="17"/>
  <c r="O991" i="17" s="1"/>
  <c r="K991" i="17"/>
  <c r="L991" i="17"/>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K996" i="17"/>
  <c r="L996" i="17"/>
  <c r="M996" i="17" s="1"/>
  <c r="I997" i="17"/>
  <c r="J997" i="17"/>
  <c r="O997" i="17" s="1"/>
  <c r="K997" i="17"/>
  <c r="L997" i="17"/>
  <c r="M997" i="17" s="1"/>
  <c r="I998" i="17"/>
  <c r="N998" i="17" s="1"/>
  <c r="J998" i="17"/>
  <c r="O998" i="17" s="1"/>
  <c r="K998" i="17"/>
  <c r="L998" i="17"/>
  <c r="M998" i="17" s="1"/>
  <c r="I999" i="17"/>
  <c r="N999" i="17" s="1"/>
  <c r="J999" i="17"/>
  <c r="O999" i="17" s="1"/>
  <c r="K999" i="17"/>
  <c r="L999" i="17"/>
  <c r="M999" i="17" s="1"/>
  <c r="I1000" i="17"/>
  <c r="J1000" i="17"/>
  <c r="O1000" i="17" s="1"/>
  <c r="K1000" i="17"/>
  <c r="L1000" i="17"/>
  <c r="I1001" i="17"/>
  <c r="J1001" i="17"/>
  <c r="O1001" i="17" s="1"/>
  <c r="K1001" i="17"/>
  <c r="L1001" i="17"/>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<sst xmlns="http://schemas.openxmlformats.org/spreadsheetml/2006/main" count="11128" uniqueCount="6221">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</sst>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_);\(&quot;$&quot;#,##0\)"/>
    <numFmt numFmtId="44" formatCode="_(&quot;$&quot;* #,##0.00_);_(&quot;$&quot;* \(#,##0.00\);_(&quot;$&quot;* &quot;-&quot;??_);_(@_)"/>
    <numFmt numFmtId="164" formatCode="0.0"/>
    <numFmt numFmtId="166" formatCode="dd\-mmm\-yyyy"/>
    <numFmt numFmtId="167" formatCode="0.0\ &quot;Kg&quot;"/>
  </numFmts>
  <fonts count="6" x14ac:knownFonts="1">
    <font>
      <sz val="11"/>
      <color theme="1"/>
      <name val="Calibri"/>
      <family val="2"/>
      <scheme val="minor"/>
    </font>
    <font>
      <sz val="11"/>
      <color indexed="8"/>
      <name val="Calibri"/>
      <family val="2"/>
    </font>
    <font>
      <sz val="11"/>
      <color theme="1"/>
      <name val="Calibri"/>
      <family val="2"/>
      <scheme val="minor"/>
    </font>
    <font>
      <b/>
      <sz val="11"/>
      <color theme="1"/>
      <name val="Calibri"/>
      <family val="2"/>
      <scheme val="minor"/>
    </font>
    <font>
      <sz val="11"/>
      <color theme="1" tint="4.9989318521683403E-2"/>
      <name val="Calibri"/>
      <family val="2"/>
      <scheme val="minor"/>
    </font>
    <font>
      <b/>
      <sz val="11"/>
      <color theme="1" tint="4.9989318521683403E-2"/>
      <name val="Calibri"/>
      <family val="2"/>
      <scheme val="minor"/>
    </font>
  </fonts>
  <fills count="2">
    <fill>
      <patternFill patternType="none"/>
    </fill>
    <fill>
      <patternFill patternType="gray125"/>
    </fill>
  </fills>
  <borders count="3">
    <border>
      <left/>
      <right/>
      <top/>
      <bottom/>
      <diagonal/>
    </border>
    <border>
      <left/>
      <right style="thin">
        <color indexed="64"/>
      </right>
      <top/>
      <bottom/>
      <diagonal/>
    </border>
    <border>
      <left/>
      <right/>
      <top/>
      <bottom style="thin">
        <color indexed="64"/>
      </bottom>
      <diagonal/>
    </border>
  </borders>
  <cellStyleXfs count="2">
    <xf numFmtId="0" fontId="0" fillId="0" borderId="0"/>
    <xf numFmtId="44" fontId="2" fillId="0" borderId="0" applyFont="0" applyFill="0" applyBorder="0" applyAlignment="0" applyProtection="0"/>
  </cellStyleXfs>
  <cellXfs count="16">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44" fontId="0" fillId="0" borderId="0" xfId="1" applyFont="1"/>
    <xf numFmtId="0" fontId="0" fillId="0" borderId="0" xfId="0" pivotButton="1"/>
    <xf numFmtId="37" fontId="0" fillId="0" borderId="0" xfId="0" applyNumberFormat="1"/>
    <xf numFmtId="0" fontId="4" fillId="0" borderId="0" xfId="0" applyFont="1"/>
    <xf numFmtId="0" fontId="3" fillId="0" borderId="0" xfId="0" pivotButton="1" applyFont="1"/>
    <xf numFmtId="0" fontId="3" fillId="0" borderId="0" xfId="0" applyFont="1"/>
    <xf numFmtId="0" fontId="5" fillId="0" borderId="0" xfId="0" applyFont="1"/>
    <xf numFmtId="3" fontId="3" fillId="0" borderId="0" xfId="0" applyNumberFormat="1" applyFont="1"/>
    <xf numFmtId="5" fontId="0" fillId="0" borderId="0" xfId="0" applyNumberFormat="1"/>
    <xf numFmtId="0" fontId="0" fillId="0" borderId="1" xfId="0" applyBorder="1"/>
    <xf numFmtId="0" fontId="0" fillId="0" borderId="2" xfId="0" applyBorder="1"/>
  </cellXfs>
  <cellStyles count="2">
    <cellStyle name="Currency" xfId="1" builtinId="4"/>
    <cellStyle name="Normal" xfId="0" builtinId="0"/>
  </cellStyles>
  <dxfs count="165">
    <dxf>
      <font>
        <color theme="1" tint="4.9989318521683403E-2"/>
      </font>
    </dxf>
    <dxf>
      <font>
        <color theme="1" tint="4.9989318521683403E-2"/>
      </font>
    </dxf>
    <dxf>
      <font>
        <b/>
      </font>
    </dxf>
    <dxf>
      <font>
        <b/>
      </font>
    </dxf>
    <dxf>
      <font>
        <b/>
      </font>
    </dxf>
    <dxf>
      <font>
        <b/>
      </font>
    </dxf>
    <dxf>
      <font>
        <b/>
      </font>
    </dxf>
    <dxf>
      <font>
        <b/>
      </font>
    </dxf>
    <dxf>
      <font>
        <b/>
      </font>
    </dxf>
    <dxf>
      <font>
        <b/>
      </font>
    </dxf>
    <dxf>
      <font>
        <color theme="1" tint="4.9989318521683403E-2"/>
      </font>
    </dxf>
    <dxf>
      <font>
        <color theme="1" tint="4.9989318521683403E-2"/>
      </font>
    </dxf>
    <dxf>
      <font>
        <b/>
      </font>
    </dxf>
    <dxf>
      <font>
        <b/>
      </font>
    </dxf>
    <dxf>
      <font>
        <b/>
      </font>
    </dxf>
    <dxf>
      <font>
        <b/>
      </font>
    </dxf>
    <dxf>
      <font>
        <b/>
      </font>
    </dxf>
    <dxf>
      <font>
        <b/>
      </font>
    </dxf>
    <dxf>
      <font>
        <b/>
      </font>
    </dxf>
    <dxf>
      <font>
        <b/>
      </font>
    </dxf>
    <dxf>
      <font>
        <color theme="1" tint="4.9989318521683403E-2"/>
      </font>
    </dxf>
    <dxf>
      <font>
        <color theme="1" tint="4.9989318521683403E-2"/>
      </font>
    </dxf>
    <dxf>
      <font>
        <b/>
      </font>
    </dxf>
    <dxf>
      <font>
        <b/>
      </font>
    </dxf>
    <dxf>
      <font>
        <b/>
      </font>
    </dxf>
    <dxf>
      <font>
        <b/>
      </font>
    </dxf>
    <dxf>
      <font>
        <b/>
      </font>
    </dxf>
    <dxf>
      <font>
        <b/>
      </font>
    </dxf>
    <dxf>
      <font>
        <b/>
      </font>
    </dxf>
    <dxf>
      <font>
        <b/>
      </font>
    </dxf>
    <dxf>
      <font>
        <color theme="1" tint="4.9989318521683403E-2"/>
      </font>
    </dxf>
    <dxf>
      <font>
        <color theme="1" tint="4.9989318521683403E-2"/>
      </font>
    </dxf>
    <dxf>
      <font>
        <b/>
      </font>
    </dxf>
    <dxf>
      <font>
        <b/>
      </font>
    </dxf>
    <dxf>
      <font>
        <b/>
      </font>
    </dxf>
    <dxf>
      <font>
        <b/>
      </font>
    </dxf>
    <dxf>
      <font>
        <b/>
      </font>
    </dxf>
    <dxf>
      <font>
        <b/>
      </font>
    </dxf>
    <dxf>
      <font>
        <b/>
      </font>
    </dxf>
    <dxf>
      <font>
        <b/>
      </font>
    </dxf>
    <dxf>
      <font>
        <color theme="1" tint="4.9989318521683403E-2"/>
      </font>
    </dxf>
    <dxf>
      <font>
        <color theme="1" tint="4.9989318521683403E-2"/>
      </font>
    </dxf>
    <dxf>
      <font>
        <b/>
      </font>
    </dxf>
    <dxf>
      <font>
        <b/>
      </font>
    </dxf>
    <dxf>
      <font>
        <b/>
      </font>
    </dxf>
    <dxf>
      <font>
        <b/>
      </font>
    </dxf>
    <dxf>
      <font>
        <b/>
      </font>
    </dxf>
    <dxf>
      <font>
        <b/>
      </font>
    </dxf>
    <dxf>
      <font>
        <b/>
      </font>
    </dxf>
    <dxf>
      <font>
        <b/>
      </font>
    </dxf>
    <dxf>
      <font>
        <color theme="1" tint="4.9989318521683403E-2"/>
      </font>
    </dxf>
    <dxf>
      <font>
        <color theme="1" tint="4.9989318521683403E-2"/>
      </font>
    </dxf>
    <dxf>
      <font>
        <b/>
      </font>
    </dxf>
    <dxf>
      <font>
        <b/>
      </font>
    </dxf>
    <dxf>
      <font>
        <b/>
      </font>
    </dxf>
    <dxf>
      <font>
        <b/>
      </font>
    </dxf>
    <dxf>
      <font>
        <b/>
      </font>
    </dxf>
    <dxf>
      <font>
        <b/>
      </font>
    </dxf>
    <dxf>
      <font>
        <b/>
      </font>
    </dxf>
    <dxf>
      <font>
        <b/>
      </font>
    </dxf>
    <dxf>
      <font>
        <color theme="1" tint="4.9989318521683403E-2"/>
      </font>
    </dxf>
    <dxf>
      <font>
        <color theme="1" tint="4.9989318521683403E-2"/>
      </font>
    </dxf>
    <dxf>
      <font>
        <b/>
      </font>
    </dxf>
    <dxf>
      <font>
        <b/>
      </font>
    </dxf>
    <dxf>
      <font>
        <b/>
      </font>
    </dxf>
    <dxf>
      <font>
        <b/>
      </font>
    </dxf>
    <dxf>
      <font>
        <b/>
      </font>
    </dxf>
    <dxf>
      <font>
        <b/>
      </font>
    </dxf>
    <dxf>
      <font>
        <b/>
      </font>
    </dxf>
    <dxf>
      <font>
        <b/>
      </font>
    </dxf>
    <dxf>
      <font>
        <color theme="1" tint="4.9989318521683403E-2"/>
      </font>
    </dxf>
    <dxf>
      <font>
        <color theme="1" tint="4.9989318521683403E-2"/>
      </font>
    </dxf>
    <dxf>
      <font>
        <b/>
      </font>
    </dxf>
    <dxf>
      <font>
        <b/>
      </font>
    </dxf>
    <dxf>
      <font>
        <b/>
      </font>
    </dxf>
    <dxf>
      <font>
        <b/>
      </font>
    </dxf>
    <dxf>
      <font>
        <b/>
      </font>
    </dxf>
    <dxf>
      <font>
        <b/>
      </font>
    </dxf>
    <dxf>
      <font>
        <b/>
      </font>
    </dxf>
    <dxf>
      <font>
        <b/>
      </font>
    </dxf>
    <dxf>
      <font>
        <color theme="1" tint="4.9989318521683403E-2"/>
      </font>
    </dxf>
    <dxf>
      <font>
        <color theme="1" tint="4.9989318521683403E-2"/>
      </font>
    </dxf>
    <dxf>
      <font>
        <b/>
      </font>
    </dxf>
    <dxf>
      <font>
        <b/>
      </font>
    </dxf>
    <dxf>
      <font>
        <b/>
      </font>
    </dxf>
    <dxf>
      <font>
        <b/>
      </font>
    </dxf>
    <dxf>
      <font>
        <b/>
      </font>
    </dxf>
    <dxf>
      <font>
        <b/>
      </font>
    </dxf>
    <dxf>
      <font>
        <b/>
      </font>
    </dxf>
    <dxf>
      <font>
        <b/>
      </font>
    </dxf>
    <dxf>
      <font>
        <color theme="1" tint="4.9989318521683403E-2"/>
      </font>
    </dxf>
    <dxf>
      <font>
        <color theme="1" tint="4.9989318521683403E-2"/>
      </font>
    </dxf>
    <dxf>
      <font>
        <b/>
      </font>
    </dxf>
    <dxf>
      <font>
        <b/>
      </font>
    </dxf>
    <dxf>
      <font>
        <b/>
      </font>
    </dxf>
    <dxf>
      <font>
        <b/>
      </font>
    </dxf>
    <dxf>
      <font>
        <b/>
      </font>
    </dxf>
    <dxf>
      <font>
        <b/>
      </font>
    </dxf>
    <dxf>
      <font>
        <b/>
      </font>
    </dxf>
    <dxf>
      <font>
        <b/>
      </font>
    </dxf>
    <dxf>
      <font>
        <color theme="1" tint="4.9989318521683403E-2"/>
      </font>
    </dxf>
    <dxf>
      <font>
        <color theme="1" tint="4.9989318521683403E-2"/>
      </font>
    </dxf>
    <dxf>
      <font>
        <b/>
      </font>
    </dxf>
    <dxf>
      <font>
        <b/>
      </font>
    </dxf>
    <dxf>
      <font>
        <b/>
      </font>
    </dxf>
    <dxf>
      <font>
        <b/>
      </font>
    </dxf>
    <dxf>
      <font>
        <b/>
      </font>
    </dxf>
    <dxf>
      <font>
        <b/>
      </font>
    </dxf>
    <dxf>
      <font>
        <b/>
      </font>
    </dxf>
    <dxf>
      <font>
        <b/>
      </font>
    </dxf>
    <dxf>
      <font>
        <strike val="0"/>
        <outline val="0"/>
        <shadow val="0"/>
        <u val="none"/>
        <vertAlign val="baseline"/>
        <sz val="11"/>
        <color theme="1" tint="4.9989318521683403E-2"/>
        <name val="Calibri"/>
        <family val="2"/>
        <scheme val="minor"/>
      </font>
    </dxf>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font>
    </dxf>
    <dxf>
      <font>
        <b/>
      </font>
    </dxf>
    <dxf>
      <font>
        <b/>
      </font>
    </dxf>
    <dxf>
      <font>
        <b/>
      </font>
    </dxf>
    <dxf>
      <font>
        <b/>
      </font>
    </dxf>
    <dxf>
      <numFmt numFmtId="3" formatCode="#,##0"/>
    </dxf>
    <dxf>
      <numFmt numFmtId="9" formatCode="&quot;$&quot;#,##0_);\(&quot;$&quot;#,##0\)"/>
    </dxf>
    <dxf>
      <font>
        <b/>
        <i val="0"/>
        <color theme="0"/>
      </font>
      <fill>
        <patternFill>
          <bgColor theme="1"/>
        </patternFill>
      </fill>
      <border>
        <bottom style="thin">
          <color theme="9"/>
        </bottom>
        <vertical/>
        <horizontal/>
      </border>
    </dxf>
    <dxf>
      <font>
        <color theme="1"/>
      </font>
      <fill>
        <patternFill>
          <bgColor theme="0"/>
        </patternFill>
      </fill>
      <border>
        <left style="medium">
          <color theme="1"/>
        </left>
        <right style="medium">
          <color theme="1"/>
        </right>
        <top style="medium">
          <color theme="1"/>
        </top>
        <bottom style="medium">
          <color theme="1"/>
        </bottom>
        <vertical/>
        <horizontal/>
      </border>
    </dxf>
    <dxf>
      <numFmt numFmtId="9" formatCode="&quot;$&quot;#,##0_);\(&quot;$&quot;#,##0\)"/>
    </dxf>
    <dxf>
      <numFmt numFmtId="3" formatCode="#,##0"/>
    </dxf>
    <dxf>
      <font>
        <b/>
      </font>
    </dxf>
    <dxf>
      <font>
        <b/>
      </font>
    </dxf>
    <dxf>
      <font>
        <b/>
      </font>
    </dxf>
    <dxf>
      <font>
        <b/>
      </font>
    </dxf>
    <dxf>
      <font>
        <b/>
      </font>
    </dxf>
    <dxf>
      <font>
        <color theme="0"/>
      </font>
    </dxf>
    <dxf>
      <font>
        <color theme="0"/>
      </font>
      <fill>
        <patternFill>
          <bgColor theme="1"/>
        </patternFill>
      </fill>
    </dxf>
    <dxf>
      <font>
        <b/>
      </font>
    </dxf>
    <dxf>
      <font>
        <b/>
      </font>
    </dxf>
    <dxf>
      <font>
        <b/>
      </font>
    </dxf>
    <dxf>
      <font>
        <b/>
      </font>
    </dxf>
    <dxf>
      <font>
        <b/>
      </font>
    </dxf>
    <dxf>
      <font>
        <b/>
      </font>
    </dxf>
    <dxf>
      <font>
        <b/>
      </font>
    </dxf>
    <dxf>
      <font>
        <b/>
      </font>
    </dxf>
    <dxf>
      <numFmt numFmtId="0" formatCode="General"/>
    </dxf>
    <dxf>
      <font>
        <color theme="1" tint="4.9989318521683403E-2"/>
      </font>
    </dxf>
    <dxf>
      <font>
        <color theme="1" tint="4.9989318521683403E-2"/>
      </font>
    </dxf>
    <dxf>
      <font>
        <sz val="11"/>
        <color theme="0"/>
        <name val="Calibri"/>
        <family val="2"/>
        <scheme val="minor"/>
      </font>
      <fill>
        <patternFill>
          <bgColor theme="1" tint="4.9989318521683403E-2"/>
        </patternFill>
      </fill>
    </dxf>
    <dxf>
      <fill>
        <patternFill patternType="solid">
          <fgColor theme="0"/>
          <bgColor theme="9"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font>
      <fill>
        <patternFill>
          <bgColor rgb="FF002060"/>
        </patternFill>
      </fil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4" defaultTableStyle="TableStyleMedium2" defaultPivotStyle="PivotStyleMedium9">
    <tableStyle name="Slicer Style 1" pivot="0" table="0" count="2" xr9:uid="{1837F6A7-97D5-4F26-A808-B022DA2980C2}">
      <tableStyleElement type="wholeTable" dxfId="139"/>
      <tableStyleElement type="headerRow" dxfId="138"/>
    </tableStyle>
    <tableStyle name="SlicerStyleLight6 2" pivot="0" table="0" count="10" xr9:uid="{F34D9144-5B3A-4044-914E-2C4A1E33FCCC}">
      <tableStyleElement type="wholeTable" dxfId="130"/>
      <tableStyleElement type="headerRow" dxfId="129"/>
    </tableStyle>
    <tableStyle name="Table Style 1" pivot="0" count="1" xr9:uid="{2C87A869-4159-4328-B5E5-B796CABDD797}">
      <tableStyleElement type="firstRowStripe" dxfId="153"/>
    </tableStyle>
    <tableStyle name="Timeline Style 1" pivot="0" table="0" count="8" xr9:uid="{FD282D00-023A-42EE-A758-C4834B1FD569}">
      <tableStyleElement type="wholeTable" dxfId="152"/>
      <tableStyleElement type="headerRow" dxfId="151"/>
    </tableStyle>
  </tableStyles>
  <extLst>
    <ext xmlns:x14="http://schemas.microsoft.com/office/spreadsheetml/2009/9/main" uri="{46F421CA-312F-682f-3DD2-61675219B42D}">
      <x14:dxfs count="8">
        <dxf>
          <font>
            <color rgb="FF000000"/>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3999450666829432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 name="SlicerStyleLight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theme="1"/>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Final Dashboard.xlsx]Total Sales!Total Sales</c:name>
    <c:fmtId val="25"/>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tx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tx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tx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tx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052-4E43-81D8-B18F2AA8871E}"/>
            </c:ext>
          </c:extLst>
        </c:ser>
        <c:ser>
          <c:idx val="1"/>
          <c:order val="1"/>
          <c:tx>
            <c:strRef>
              <c:f>'Total Sales'!$D$3:$D$4</c:f>
              <c:strCache>
                <c:ptCount val="1"/>
                <c:pt idx="0">
                  <c:v>Excelsa</c:v>
                </c:pt>
              </c:strCache>
            </c:strRef>
          </c:tx>
          <c:spPr>
            <a:ln w="28575" cap="rnd">
              <a:solidFill>
                <a:srgbClr val="C0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052-4E43-81D8-B18F2AA8871E}"/>
            </c:ext>
          </c:extLst>
        </c:ser>
        <c:ser>
          <c:idx val="2"/>
          <c:order val="2"/>
          <c:tx>
            <c:strRef>
              <c:f>'Total Sales'!$E$3:$E$4</c:f>
              <c:strCache>
                <c:ptCount val="1"/>
                <c:pt idx="0">
                  <c:v>Liberica</c:v>
                </c:pt>
              </c:strCache>
            </c:strRef>
          </c:tx>
          <c:spPr>
            <a:ln w="28575" cap="rnd">
              <a:solidFill>
                <a:srgbClr val="0070C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052-4E43-81D8-B18F2AA8871E}"/>
            </c:ext>
          </c:extLst>
        </c:ser>
        <c:ser>
          <c:idx val="3"/>
          <c:order val="3"/>
          <c:tx>
            <c:strRef>
              <c:f>'Total Sales'!$F$3:$F$4</c:f>
              <c:strCache>
                <c:ptCount val="1"/>
                <c:pt idx="0">
                  <c:v>Robusta</c:v>
                </c:pt>
              </c:strCache>
            </c:strRef>
          </c:tx>
          <c:spPr>
            <a:ln w="28575" cap="rnd">
              <a:solidFill>
                <a:srgbClr val="FFC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052-4E43-81D8-B18F2AA8871E}"/>
            </c:ext>
          </c:extLst>
        </c:ser>
        <c:dLbls>
          <c:showLegendKey val="0"/>
          <c:showVal val="0"/>
          <c:showCatName val="0"/>
          <c:showSerName val="0"/>
          <c:showPercent val="0"/>
          <c:showBubbleSize val="0"/>
        </c:dLbls>
        <c:smooth val="0"/>
        <c:axId val="1425777471"/>
        <c:axId val="1425778911"/>
      </c:lineChart>
      <c:catAx>
        <c:axId val="1425777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425778911"/>
        <c:crosses val="autoZero"/>
        <c:auto val="1"/>
        <c:lblAlgn val="ctr"/>
        <c:lblOffset val="100"/>
        <c:noMultiLvlLbl val="0"/>
      </c:catAx>
      <c:valAx>
        <c:axId val="1425778911"/>
        <c:scaling>
          <c:orientation val="minMax"/>
        </c:scaling>
        <c:delete val="0"/>
        <c:axPos val="l"/>
        <c:majorGridlines>
          <c:spPr>
            <a:ln w="9525" cap="flat" cmpd="sng" algn="ctr">
              <a:solidFill>
                <a:schemeClr val="tx1">
                  <a:lumMod val="65000"/>
                  <a:lumOff val="3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425777471"/>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baseline="0">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Final Dashboard.xlsx]Country Bar Chart!Total Sales</c:name>
    <c:fmtId val="31"/>
  </c:pivotSource>
  <c:chart>
    <c:title>
      <c:tx>
        <c:rich>
          <a:bodyPr rot="0" spcFirstLastPara="1" vertOverflow="ellipsis" vert="horz" wrap="square" anchor="ctr" anchorCtr="1"/>
          <a:lstStyle/>
          <a:p>
            <a:pPr>
              <a:defRPr sz="1400" b="1" i="0" u="none" strike="noStrike" kern="1200" spc="0" baseline="0">
                <a:ln w="0">
                  <a:noFill/>
                </a:ln>
                <a:solidFill>
                  <a:schemeClr val="tx1"/>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ln w="0">
                <a:noFill/>
              </a:ln>
              <a:solidFill>
                <a:schemeClr val="tx1"/>
              </a:solidFill>
              <a:latin typeface="+mn-lt"/>
              <a:ea typeface="+mn-ea"/>
              <a:cs typeface="+mn-cs"/>
            </a:defRPr>
          </a:pPr>
          <a:endParaRPr lang="en-US"/>
        </a:p>
      </c:txPr>
    </c:title>
    <c:autoTitleDeleted val="0"/>
    <c:pivotFmts>
      <c:pivotFmt>
        <c:idx val="0"/>
        <c:spPr>
          <a:solidFill>
            <a:schemeClr val="accent6">
              <a:lumMod val="50000"/>
            </a:schemeClr>
          </a:solidFill>
          <a:ln w="25400">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0">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0">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w="25400">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0">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chemeClr val="accent6">
                <a:lumMod val="50000"/>
              </a:schemeClr>
            </a:solidFill>
            <a:ln w="25400">
              <a:solidFill>
                <a:schemeClr val="tx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w="0">
                      <a:no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"$"#,##0_);\("$"#,##0\)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4B7B-456B-B5BD-3447CF9AC529}"/>
            </c:ext>
          </c:extLst>
        </c:ser>
        <c:dLbls>
          <c:dLblPos val="outEnd"/>
          <c:showLegendKey val="0"/>
          <c:showVal val="1"/>
          <c:showCatName val="0"/>
          <c:showSerName val="0"/>
          <c:showPercent val="0"/>
          <c:showBubbleSize val="0"/>
        </c:dLbls>
        <c:gapWidth val="182"/>
        <c:axId val="1717884383"/>
        <c:axId val="1717885343"/>
      </c:barChart>
      <c:catAx>
        <c:axId val="17178843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ln w="0">
                  <a:noFill/>
                </a:ln>
                <a:solidFill>
                  <a:schemeClr val="tx1"/>
                </a:solidFill>
                <a:latin typeface="+mn-lt"/>
                <a:ea typeface="+mn-ea"/>
                <a:cs typeface="+mn-cs"/>
              </a:defRPr>
            </a:pPr>
            <a:endParaRPr lang="en-US"/>
          </a:p>
        </c:txPr>
        <c:crossAx val="1717885343"/>
        <c:crosses val="autoZero"/>
        <c:auto val="1"/>
        <c:lblAlgn val="ctr"/>
        <c:lblOffset val="100"/>
        <c:noMultiLvlLbl val="0"/>
      </c:catAx>
      <c:valAx>
        <c:axId val="171788534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ln w="0">
                  <a:noFill/>
                </a:ln>
                <a:solidFill>
                  <a:schemeClr val="tx1"/>
                </a:solidFill>
                <a:latin typeface="+mn-lt"/>
                <a:ea typeface="+mn-ea"/>
                <a:cs typeface="+mn-cs"/>
              </a:defRPr>
            </a:pPr>
            <a:endParaRPr lang="en-US"/>
          </a:p>
        </c:txPr>
        <c:crossAx val="1717884383"/>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ln w="0">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Final Dashboard.xlsx]Top 5 Customers!Total Sales</c:name>
    <c:fmtId val="32"/>
  </c:pivotSource>
  <c:chart>
    <c:title>
      <c:tx>
        <c:rich>
          <a:bodyPr rot="0" spcFirstLastPara="1" vertOverflow="ellipsis" vert="horz" wrap="square" anchor="ctr" anchorCtr="1"/>
          <a:lstStyle/>
          <a:p>
            <a:pPr>
              <a:defRPr sz="1400" b="1" i="0" u="none" strike="noStrike" kern="1200" spc="0" baseline="0">
                <a:ln w="0">
                  <a:noFill/>
                </a:ln>
                <a:solidFill>
                  <a:schemeClr val="tx1"/>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ln w="0">
                <a:noFill/>
              </a:ln>
              <a:solidFill>
                <a:schemeClr val="tx1"/>
              </a:solidFill>
              <a:latin typeface="+mn-lt"/>
              <a:ea typeface="+mn-ea"/>
              <a:cs typeface="+mn-cs"/>
            </a:defRPr>
          </a:pPr>
          <a:endParaRPr lang="en-US"/>
        </a:p>
      </c:txPr>
    </c:title>
    <c:autoTitleDeleted val="0"/>
    <c:pivotFmts>
      <c:pivotFmt>
        <c:idx val="0"/>
        <c:spPr>
          <a:solidFill>
            <a:schemeClr val="accent6">
              <a:lumMod val="50000"/>
            </a:schemeClr>
          </a:solidFill>
          <a:ln w="25400">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0">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0">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w="25400">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0">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w="25400">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0">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50000"/>
              </a:schemeClr>
            </a:solidFill>
            <a:ln w="25400">
              <a:solidFill>
                <a:schemeClr val="tx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w="0">
                      <a:no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"$"#,##0_);\("$"#,##0\)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FEE6-45C4-A49A-7E1524070A1C}"/>
            </c:ext>
          </c:extLst>
        </c:ser>
        <c:dLbls>
          <c:dLblPos val="outEnd"/>
          <c:showLegendKey val="0"/>
          <c:showVal val="1"/>
          <c:showCatName val="0"/>
          <c:showSerName val="0"/>
          <c:showPercent val="0"/>
          <c:showBubbleSize val="0"/>
        </c:dLbls>
        <c:gapWidth val="182"/>
        <c:axId val="1717884383"/>
        <c:axId val="1717885343"/>
      </c:barChart>
      <c:catAx>
        <c:axId val="17178843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ln w="0">
                  <a:noFill/>
                </a:ln>
                <a:solidFill>
                  <a:schemeClr val="tx1"/>
                </a:solidFill>
                <a:latin typeface="+mn-lt"/>
                <a:ea typeface="+mn-ea"/>
                <a:cs typeface="+mn-cs"/>
              </a:defRPr>
            </a:pPr>
            <a:endParaRPr lang="en-US"/>
          </a:p>
        </c:txPr>
        <c:crossAx val="1717885343"/>
        <c:crosses val="autoZero"/>
        <c:auto val="1"/>
        <c:lblAlgn val="ctr"/>
        <c:lblOffset val="100"/>
        <c:noMultiLvlLbl val="0"/>
      </c:catAx>
      <c:valAx>
        <c:axId val="171788534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ln w="0">
                  <a:noFill/>
                </a:ln>
                <a:solidFill>
                  <a:schemeClr val="tx1"/>
                </a:solidFill>
                <a:latin typeface="+mn-lt"/>
                <a:ea typeface="+mn-ea"/>
                <a:cs typeface="+mn-cs"/>
              </a:defRPr>
            </a:pPr>
            <a:endParaRPr lang="en-US"/>
          </a:p>
        </c:txPr>
        <c:crossAx val="1717884383"/>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ln w="0">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Final Dashboard.xlsx]Total Sales!Total Sales</c:name>
    <c:fmtId val="8"/>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ln w="28575" cap="rnd">
            <a:solidFill>
              <a:schemeClr val="tx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70C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C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tx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9-CA8D-4FBA-B3A0-9AFC797C6EE7}"/>
            </c:ext>
          </c:extLst>
        </c:ser>
        <c:ser>
          <c:idx val="1"/>
          <c:order val="1"/>
          <c:tx>
            <c:strRef>
              <c:f>'Total Sales'!$D$3:$D$4</c:f>
              <c:strCache>
                <c:ptCount val="1"/>
                <c:pt idx="0">
                  <c:v>Excelsa</c:v>
                </c:pt>
              </c:strCache>
            </c:strRef>
          </c:tx>
          <c:spPr>
            <a:ln w="28575" cap="rnd">
              <a:solidFill>
                <a:srgbClr val="C0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A-CA8D-4FBA-B3A0-9AFC797C6EE7}"/>
            </c:ext>
          </c:extLst>
        </c:ser>
        <c:ser>
          <c:idx val="2"/>
          <c:order val="2"/>
          <c:tx>
            <c:strRef>
              <c:f>'Total Sales'!$E$3:$E$4</c:f>
              <c:strCache>
                <c:ptCount val="1"/>
                <c:pt idx="0">
                  <c:v>Liberica</c:v>
                </c:pt>
              </c:strCache>
            </c:strRef>
          </c:tx>
          <c:spPr>
            <a:ln w="28575" cap="rnd">
              <a:solidFill>
                <a:srgbClr val="0070C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B-CA8D-4FBA-B3A0-9AFC797C6EE7}"/>
            </c:ext>
          </c:extLst>
        </c:ser>
        <c:ser>
          <c:idx val="3"/>
          <c:order val="3"/>
          <c:tx>
            <c:strRef>
              <c:f>'Total Sales'!$F$3:$F$4</c:f>
              <c:strCache>
                <c:ptCount val="1"/>
                <c:pt idx="0">
                  <c:v>Robusta</c:v>
                </c:pt>
              </c:strCache>
            </c:strRef>
          </c:tx>
          <c:spPr>
            <a:ln w="28575" cap="rnd">
              <a:solidFill>
                <a:srgbClr val="FFC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C-CA8D-4FBA-B3A0-9AFC797C6EE7}"/>
            </c:ext>
          </c:extLst>
        </c:ser>
        <c:dLbls>
          <c:showLegendKey val="0"/>
          <c:showVal val="0"/>
          <c:showCatName val="0"/>
          <c:showSerName val="0"/>
          <c:showPercent val="0"/>
          <c:showBubbleSize val="0"/>
        </c:dLbls>
        <c:smooth val="0"/>
        <c:axId val="1425777471"/>
        <c:axId val="1425778911"/>
      </c:lineChart>
      <c:catAx>
        <c:axId val="1425777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425778911"/>
        <c:crosses val="autoZero"/>
        <c:auto val="1"/>
        <c:lblAlgn val="ctr"/>
        <c:lblOffset val="100"/>
        <c:noMultiLvlLbl val="0"/>
      </c:catAx>
      <c:valAx>
        <c:axId val="1425778911"/>
        <c:scaling>
          <c:orientation val="minMax"/>
        </c:scaling>
        <c:delete val="0"/>
        <c:axPos val="l"/>
        <c:majorGridlines>
          <c:spPr>
            <a:ln w="9525" cap="flat" cmpd="sng" algn="ctr">
              <a:solidFill>
                <a:schemeClr val="tx1">
                  <a:lumMod val="65000"/>
                  <a:lumOff val="3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425777471"/>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baseline="0">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Final Dashboard.xlsx]Country Bar Chart!Total Sales</c:name>
    <c:fmtId val="28"/>
  </c:pivotSource>
  <c:chart>
    <c:title>
      <c:tx>
        <c:rich>
          <a:bodyPr rot="0" spcFirstLastPara="1" vertOverflow="ellipsis" vert="horz" wrap="square" anchor="ctr" anchorCtr="1"/>
          <a:lstStyle/>
          <a:p>
            <a:pPr>
              <a:defRPr sz="1400" b="1" i="0" u="none" strike="noStrike" kern="1200" spc="0" baseline="0">
                <a:ln w="0">
                  <a:noFill/>
                </a:ln>
                <a:solidFill>
                  <a:schemeClr val="tx1"/>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ln w="0">
                <a:noFill/>
              </a:ln>
              <a:solidFill>
                <a:schemeClr val="tx1"/>
              </a:solidFill>
              <a:latin typeface="+mn-lt"/>
              <a:ea typeface="+mn-ea"/>
              <a:cs typeface="+mn-cs"/>
            </a:defRPr>
          </a:pPr>
          <a:endParaRPr lang="en-US"/>
        </a:p>
      </c:txPr>
    </c:title>
    <c:autoTitleDeleted val="0"/>
    <c:pivotFmts>
      <c:pivotFmt>
        <c:idx val="0"/>
        <c:spPr>
          <a:solidFill>
            <a:schemeClr val="accent6">
              <a:lumMod val="50000"/>
            </a:schemeClr>
          </a:solidFill>
          <a:ln w="25400">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0">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chemeClr val="accent6">
                <a:lumMod val="50000"/>
              </a:schemeClr>
            </a:solidFill>
            <a:ln w="25400">
              <a:solidFill>
                <a:schemeClr val="tx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w="0">
                      <a:no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"$"#,##0_);\("$"#,##0\)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43F2-4279-8C35-BF7121E45D87}"/>
            </c:ext>
          </c:extLst>
        </c:ser>
        <c:dLbls>
          <c:dLblPos val="outEnd"/>
          <c:showLegendKey val="0"/>
          <c:showVal val="1"/>
          <c:showCatName val="0"/>
          <c:showSerName val="0"/>
          <c:showPercent val="0"/>
          <c:showBubbleSize val="0"/>
        </c:dLbls>
        <c:gapWidth val="182"/>
        <c:axId val="1717884383"/>
        <c:axId val="1717885343"/>
      </c:barChart>
      <c:catAx>
        <c:axId val="17178843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ln w="0">
                  <a:noFill/>
                </a:ln>
                <a:solidFill>
                  <a:schemeClr val="tx1"/>
                </a:solidFill>
                <a:latin typeface="+mn-lt"/>
                <a:ea typeface="+mn-ea"/>
                <a:cs typeface="+mn-cs"/>
              </a:defRPr>
            </a:pPr>
            <a:endParaRPr lang="en-US"/>
          </a:p>
        </c:txPr>
        <c:crossAx val="1717885343"/>
        <c:crosses val="autoZero"/>
        <c:auto val="1"/>
        <c:lblAlgn val="ctr"/>
        <c:lblOffset val="100"/>
        <c:noMultiLvlLbl val="0"/>
      </c:catAx>
      <c:valAx>
        <c:axId val="171788534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ln w="0">
                  <a:noFill/>
                </a:ln>
                <a:solidFill>
                  <a:schemeClr val="tx1"/>
                </a:solidFill>
                <a:latin typeface="+mn-lt"/>
                <a:ea typeface="+mn-ea"/>
                <a:cs typeface="+mn-cs"/>
              </a:defRPr>
            </a:pPr>
            <a:endParaRPr lang="en-US"/>
          </a:p>
        </c:txPr>
        <c:crossAx val="1717884383"/>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ln w="0">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Final Dashboard.xlsx]Top 5 Customers!Total Sales</c:name>
    <c:fmtId val="30"/>
  </c:pivotSource>
  <c:chart>
    <c:title>
      <c:tx>
        <c:rich>
          <a:bodyPr rot="0" spcFirstLastPara="1" vertOverflow="ellipsis" vert="horz" wrap="square" anchor="ctr" anchorCtr="1"/>
          <a:lstStyle/>
          <a:p>
            <a:pPr>
              <a:defRPr sz="1400" b="1" i="0" u="none" strike="noStrike" kern="1200" spc="0" baseline="0">
                <a:ln w="0">
                  <a:noFill/>
                </a:ln>
                <a:solidFill>
                  <a:schemeClr val="tx1"/>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ln w="0">
                <a:noFill/>
              </a:ln>
              <a:solidFill>
                <a:schemeClr val="tx1"/>
              </a:solidFill>
              <a:latin typeface="+mn-lt"/>
              <a:ea typeface="+mn-ea"/>
              <a:cs typeface="+mn-cs"/>
            </a:defRPr>
          </a:pPr>
          <a:endParaRPr lang="en-US"/>
        </a:p>
      </c:txPr>
    </c:title>
    <c:autoTitleDeleted val="0"/>
    <c:pivotFmts>
      <c:pivotFmt>
        <c:idx val="0"/>
        <c:spPr>
          <a:solidFill>
            <a:schemeClr val="accent6">
              <a:lumMod val="50000"/>
            </a:schemeClr>
          </a:solidFill>
          <a:ln w="25400">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0">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0">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50000"/>
              </a:schemeClr>
            </a:solidFill>
            <a:ln w="25400">
              <a:solidFill>
                <a:schemeClr val="tx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w="0">
                      <a:no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"$"#,##0_);\("$"#,##0\)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96EE-4B03-A3CB-0C27D64910D2}"/>
            </c:ext>
          </c:extLst>
        </c:ser>
        <c:dLbls>
          <c:dLblPos val="outEnd"/>
          <c:showLegendKey val="0"/>
          <c:showVal val="1"/>
          <c:showCatName val="0"/>
          <c:showSerName val="0"/>
          <c:showPercent val="0"/>
          <c:showBubbleSize val="0"/>
        </c:dLbls>
        <c:gapWidth val="182"/>
        <c:axId val="1717884383"/>
        <c:axId val="1717885343"/>
      </c:barChart>
      <c:catAx>
        <c:axId val="17178843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ln w="0">
                  <a:noFill/>
                </a:ln>
                <a:solidFill>
                  <a:schemeClr val="tx1"/>
                </a:solidFill>
                <a:latin typeface="+mn-lt"/>
                <a:ea typeface="+mn-ea"/>
                <a:cs typeface="+mn-cs"/>
              </a:defRPr>
            </a:pPr>
            <a:endParaRPr lang="en-US"/>
          </a:p>
        </c:txPr>
        <c:crossAx val="1717885343"/>
        <c:crosses val="autoZero"/>
        <c:auto val="1"/>
        <c:lblAlgn val="ctr"/>
        <c:lblOffset val="100"/>
        <c:noMultiLvlLbl val="0"/>
      </c:catAx>
      <c:valAx>
        <c:axId val="171788534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ln w="0">
                  <a:noFill/>
                </a:ln>
                <a:solidFill>
                  <a:schemeClr val="tx1"/>
                </a:solidFill>
                <a:latin typeface="+mn-lt"/>
                <a:ea typeface="+mn-ea"/>
                <a:cs typeface="+mn-cs"/>
              </a:defRPr>
            </a:pPr>
            <a:endParaRPr lang="en-US"/>
          </a:p>
        </c:txPr>
        <c:crossAx val="1717884383"/>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ln w="0">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9525</xdr:rowOff>
    </xdr:to>
    <xdr:sp macro="" textlink="">
      <xdr:nvSpPr>
        <xdr:cNvPr id="3" name="Rectangle 2">
          <a:extLst>
            <a:ext uri="{FF2B5EF4-FFF2-40B4-BE49-F238E27FC236}">
              <a16:creationId xmlns:a16="http://schemas.microsoft.com/office/drawing/2014/main" id="{6B5405A0-3375-AA20-EA2C-DB2AE935A2DD}"/>
            </a:ext>
          </a:extLst>
        </xdr:cNvPr>
        <xdr:cNvSpPr/>
      </xdr:nvSpPr>
      <xdr:spPr>
        <a:xfrm>
          <a:off x="114300" y="57150"/>
          <a:ext cx="15240000" cy="771525"/>
        </a:xfrm>
        <a:prstGeom prst="rect">
          <a:avLst/>
        </a:prstGeom>
        <a:solidFill>
          <a:schemeClr val="accent6">
            <a:lumMod val="50000"/>
          </a:schemeClr>
        </a:solidFill>
        <a:ln w="28575">
          <a:solidFill>
            <a:schemeClr val="tx1"/>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IN" sz="2800" b="1">
              <a:solidFill>
                <a:schemeClr val="bg1"/>
              </a:solidFill>
              <a:latin typeface="+mn-lt"/>
            </a:rPr>
            <a:t>Coffee Sales Dashboard</a:t>
          </a:r>
        </a:p>
      </xdr:txBody>
    </xdr:sp>
    <xdr:clientData/>
  </xdr:twoCellAnchor>
  <xdr:twoCellAnchor>
    <xdr:from>
      <xdr:col>0</xdr:col>
      <xdr:colOff>104890</xdr:colOff>
      <xdr:row>15</xdr:row>
      <xdr:rowOff>33846</xdr:rowOff>
    </xdr:from>
    <xdr:to>
      <xdr:col>16</xdr:col>
      <xdr:colOff>24423</xdr:colOff>
      <xdr:row>42</xdr:row>
      <xdr:rowOff>36634</xdr:rowOff>
    </xdr:to>
    <xdr:graphicFrame macro="">
      <xdr:nvGraphicFramePr>
        <xdr:cNvPr id="4" name="Chart 3">
          <a:extLst>
            <a:ext uri="{FF2B5EF4-FFF2-40B4-BE49-F238E27FC236}">
              <a16:creationId xmlns:a16="http://schemas.microsoft.com/office/drawing/2014/main" id="{76FE7DA6-0231-4CCF-9FEC-DADE7D885E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14</xdr:row>
      <xdr:rowOff>75196</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ACD9FEC3-C467-4828-BEC7-56F6FA63F1A8}"/>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2059" y="1008529"/>
              <a:ext cx="10287000" cy="159919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223824</xdr:colOff>
      <xdr:row>9</xdr:row>
      <xdr:rowOff>98877</xdr:rowOff>
    </xdr:from>
    <xdr:to>
      <xdr:col>22</xdr:col>
      <xdr:colOff>64701</xdr:colOff>
      <xdr:row>14</xdr:row>
      <xdr:rowOff>111330</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7032C3C3-44FD-496D-A502-F06605C52C12}"/>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622883" y="1678906"/>
              <a:ext cx="2261347" cy="9649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223821</xdr:colOff>
      <xdr:row>6</xdr:row>
      <xdr:rowOff>9527</xdr:rowOff>
    </xdr:from>
    <xdr:to>
      <xdr:col>26</xdr:col>
      <xdr:colOff>8003</xdr:colOff>
      <xdr:row>9</xdr:row>
      <xdr:rowOff>41778</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09A77343-E4B7-4D85-A35A-957E47030EF4}"/>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622880" y="1018056"/>
              <a:ext cx="4625123" cy="6037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155415</xdr:colOff>
      <xdr:row>9</xdr:row>
      <xdr:rowOff>110672</xdr:rowOff>
    </xdr:from>
    <xdr:to>
      <xdr:col>26</xdr:col>
      <xdr:colOff>293</xdr:colOff>
      <xdr:row>14</xdr:row>
      <xdr:rowOff>136071</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43DBB466-5179-4112-8D54-98F18BADB2DE}"/>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974944" y="1690701"/>
              <a:ext cx="2265349" cy="977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132532</xdr:colOff>
      <xdr:row>15</xdr:row>
      <xdr:rowOff>51168</xdr:rowOff>
    </xdr:from>
    <xdr:to>
      <xdr:col>25</xdr:col>
      <xdr:colOff>586154</xdr:colOff>
      <xdr:row>28</xdr:row>
      <xdr:rowOff>61057</xdr:rowOff>
    </xdr:to>
    <xdr:graphicFrame macro="">
      <xdr:nvGraphicFramePr>
        <xdr:cNvPr id="9" name="Chart 8">
          <a:extLst>
            <a:ext uri="{FF2B5EF4-FFF2-40B4-BE49-F238E27FC236}">
              <a16:creationId xmlns:a16="http://schemas.microsoft.com/office/drawing/2014/main" id="{085BBDDE-B844-4EC0-870D-E19409CF59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165829</xdr:colOff>
      <xdr:row>29</xdr:row>
      <xdr:rowOff>18141</xdr:rowOff>
    </xdr:from>
    <xdr:to>
      <xdr:col>26</xdr:col>
      <xdr:colOff>12212</xdr:colOff>
      <xdr:row>42</xdr:row>
      <xdr:rowOff>97692</xdr:rowOff>
    </xdr:to>
    <xdr:graphicFrame macro="">
      <xdr:nvGraphicFramePr>
        <xdr:cNvPr id="10" name="Chart 9">
          <a:extLst>
            <a:ext uri="{FF2B5EF4-FFF2-40B4-BE49-F238E27FC236}">
              <a16:creationId xmlns:a16="http://schemas.microsoft.com/office/drawing/2014/main" id="{935ACC7E-3B6E-4DA7-AD47-369C5ACA07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142874</xdr:colOff>
      <xdr:row>12</xdr:row>
      <xdr:rowOff>38099</xdr:rowOff>
    </xdr:from>
    <xdr:to>
      <xdr:col>19</xdr:col>
      <xdr:colOff>66675</xdr:colOff>
      <xdr:row>34</xdr:row>
      <xdr:rowOff>161925</xdr:rowOff>
    </xdr:to>
    <xdr:graphicFrame macro="">
      <xdr:nvGraphicFramePr>
        <xdr:cNvPr id="2" name="Chart 1">
          <a:extLst>
            <a:ext uri="{FF2B5EF4-FFF2-40B4-BE49-F238E27FC236}">
              <a16:creationId xmlns:a16="http://schemas.microsoft.com/office/drawing/2014/main" id="{AFD8847D-0A20-C65A-7380-A6D8D57551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123825</xdr:colOff>
      <xdr:row>4</xdr:row>
      <xdr:rowOff>114300</xdr:rowOff>
    </xdr:from>
    <xdr:to>
      <xdr:col>19</xdr:col>
      <xdr:colOff>66675</xdr:colOff>
      <xdr:row>11</xdr:row>
      <xdr:rowOff>152400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6E6822BB-2A27-5853-BBB1-8E0AD8623C4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572125" y="876300"/>
              <a:ext cx="72580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142875</xdr:colOff>
      <xdr:row>14</xdr:row>
      <xdr:rowOff>0</xdr:rowOff>
    </xdr:from>
    <xdr:to>
      <xdr:col>22</xdr:col>
      <xdr:colOff>600075</xdr:colOff>
      <xdr:row>19</xdr:row>
      <xdr:rowOff>19050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C30FCAFF-548B-8A46-EECF-171CFF5BFDD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906375" y="2667000"/>
              <a:ext cx="2286000" cy="971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142874</xdr:colOff>
      <xdr:row>4</xdr:row>
      <xdr:rowOff>123826</xdr:rowOff>
    </xdr:from>
    <xdr:to>
      <xdr:col>23</xdr:col>
      <xdr:colOff>19050</xdr:colOff>
      <xdr:row>7</xdr:row>
      <xdr:rowOff>161926</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25586C14-D475-0F1A-D817-15D9B21F123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2906374" y="885826"/>
              <a:ext cx="2314576" cy="609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123825</xdr:colOff>
      <xdr:row>8</xdr:row>
      <xdr:rowOff>57150</xdr:rowOff>
    </xdr:from>
    <xdr:to>
      <xdr:col>22</xdr:col>
      <xdr:colOff>581025</xdr:colOff>
      <xdr:row>13</xdr:row>
      <xdr:rowOff>28575</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E9549AEA-5278-8FDE-3B5B-10AD1FE9FCD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887325" y="1581150"/>
              <a:ext cx="2286000" cy="923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161924</xdr:colOff>
      <xdr:row>4</xdr:row>
      <xdr:rowOff>109535</xdr:rowOff>
    </xdr:from>
    <xdr:to>
      <xdr:col>15</xdr:col>
      <xdr:colOff>552450</xdr:colOff>
      <xdr:row>24</xdr:row>
      <xdr:rowOff>142874</xdr:rowOff>
    </xdr:to>
    <xdr:graphicFrame macro="">
      <xdr:nvGraphicFramePr>
        <xdr:cNvPr id="7" name="Chart 6">
          <a:extLst>
            <a:ext uri="{FF2B5EF4-FFF2-40B4-BE49-F238E27FC236}">
              <a16:creationId xmlns:a16="http://schemas.microsoft.com/office/drawing/2014/main" id="{82ED7798-2FA7-43BB-121A-F699ED3E94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161924</xdr:colOff>
      <xdr:row>4</xdr:row>
      <xdr:rowOff>109535</xdr:rowOff>
    </xdr:from>
    <xdr:to>
      <xdr:col>15</xdr:col>
      <xdr:colOff>552450</xdr:colOff>
      <xdr:row>24</xdr:row>
      <xdr:rowOff>142874</xdr:rowOff>
    </xdr:to>
    <xdr:graphicFrame macro="">
      <xdr:nvGraphicFramePr>
        <xdr:cNvPr id="2" name="Chart 1">
          <a:extLst>
            <a:ext uri="{FF2B5EF4-FFF2-40B4-BE49-F238E27FC236}">
              <a16:creationId xmlns:a16="http://schemas.microsoft.com/office/drawing/2014/main" id="{FB4DA34F-AED4-4B72-9AA2-84A5BA21B4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edant" refreshedDate="45723.861513310185" createdVersion="8" refreshedVersion="8" minRefreshableVersion="3" recordCount="1000" xr:uid="{52F03A42-4608-480F-AD22-C6B41B9F8228}">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597431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
    <x v="0"/>
    <x v="1"/>
    <s v="D"/>
    <x v="1"/>
    <n v="7.29"/>
    <n v="43.74"/>
    <s v="Excels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BF1633-8699-4CE2-A798-A2C3991DB58C}" name="Total 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7">
  <location ref="A3:F48" firstHeaderRow="1" firstDataRow="2" firstDataCol="2"/>
  <pivotFields count="18">
    <pivotField compact="0" outline="0" subtotalTop="0" showAll="0" defaultSubtotal="0"/>
    <pivotField compact="0" numFmtId="166"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Col" compact="0" outline="0" subtotalTop="0" showAll="0" defaultSubtotal="0">
      <items count="4">
        <item n="Arabica" x="2"/>
        <item n="Excelsa" x="1"/>
        <item n="Liberica" x="3"/>
        <item n="Robusta" x="0"/>
      </items>
    </pivotField>
    <pivotField compact="0" outline="0" subtotalTop="0" showAll="0" defaultSubtotal="0"/>
    <pivotField compact="0" numFmtId="167" outline="0" subtotalTop="0" showAll="0" defaultSubtotal="0">
      <items count="4">
        <item x="3"/>
        <item x="1"/>
        <item x="0"/>
        <item x="2"/>
      </items>
    </pivotField>
    <pivotField compact="0" numFmtId="44" outline="0" subtotalTop="0" showAll="0" defaultSubtotal="0"/>
    <pivotField dataField="1" compact="0" numFmtId="44" outline="0" subtotalTop="0" showAll="0" defaultSubtotal="0"/>
    <pivotField compact="0" outline="0" subtotalTop="0" showAll="0" defaultSubtotal="0"/>
    <pivotField compact="0" outline="0" subtotalTop="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5" baseItem="1" numFmtId="37"/>
  </dataFields>
  <formats count="10">
    <format dxfId="150">
      <pivotArea dataOnly="0" labelOnly="1" outline="0" fieldPosition="0">
        <references count="1">
          <reference field="17" count="3">
            <x v="1"/>
            <x v="2"/>
            <x v="3"/>
          </reference>
        </references>
      </pivotArea>
    </format>
    <format dxfId="149">
      <pivotArea dataOnly="0" labelOnly="1" outline="0" fieldPosition="0">
        <references count="1">
          <reference field="17" count="1">
            <x v="4"/>
          </reference>
        </references>
      </pivotArea>
    </format>
    <format dxfId="147">
      <pivotArea type="origin" dataOnly="0" labelOnly="1" outline="0" fieldPosition="0"/>
    </format>
    <format dxfId="146">
      <pivotArea field="8" type="button" dataOnly="0" labelOnly="1" outline="0" axis="axisCol" fieldPosition="0"/>
    </format>
    <format dxfId="145">
      <pivotArea type="topRight" dataOnly="0" labelOnly="1" outline="0" fieldPosition="0"/>
    </format>
    <format dxfId="144">
      <pivotArea field="17" type="button" dataOnly="0" labelOnly="1" outline="0" axis="axisRow" fieldPosition="0"/>
    </format>
    <format dxfId="143">
      <pivotArea field="16" type="button" dataOnly="0" labelOnly="1" outline="0" axis="axisRow" fieldPosition="1"/>
    </format>
    <format dxfId="142">
      <pivotArea dataOnly="0" labelOnly="1" outline="0" fieldPosition="0">
        <references count="1">
          <reference field="8" count="0"/>
        </references>
      </pivotArea>
    </format>
    <format dxfId="141">
      <pivotArea dataOnly="0" labelOnly="1" outline="0" fieldPosition="0">
        <references count="1">
          <reference field="17" count="3">
            <x v="1"/>
            <x v="2"/>
            <x v="3"/>
          </reference>
        </references>
      </pivotArea>
    </format>
    <format dxfId="140">
      <pivotArea dataOnly="0" labelOnly="1" outline="0" fieldPosition="0">
        <references count="1">
          <reference field="17" count="1">
            <x v="4"/>
          </reference>
        </references>
      </pivotArea>
    </format>
  </formats>
  <chartFormats count="8">
    <chartFormat chart="8" format="0" series="1">
      <pivotArea type="data" outline="0" fieldPosition="0">
        <references count="2">
          <reference field="4294967294" count="1" selected="0">
            <x v="0"/>
          </reference>
          <reference field="8" count="1" selected="0">
            <x v="0"/>
          </reference>
        </references>
      </pivotArea>
    </chartFormat>
    <chartFormat chart="8" format="1" series="1">
      <pivotArea type="data" outline="0" fieldPosition="0">
        <references count="2">
          <reference field="4294967294" count="1" selected="0">
            <x v="0"/>
          </reference>
          <reference field="8" count="1" selected="0">
            <x v="1"/>
          </reference>
        </references>
      </pivotArea>
    </chartFormat>
    <chartFormat chart="8" format="2" series="1">
      <pivotArea type="data" outline="0" fieldPosition="0">
        <references count="2">
          <reference field="4294967294" count="1" selected="0">
            <x v="0"/>
          </reference>
          <reference field="8" count="1" selected="0">
            <x v="2"/>
          </reference>
        </references>
      </pivotArea>
    </chartFormat>
    <chartFormat chart="8" format="3" series="1">
      <pivotArea type="data" outline="0" fieldPosition="0">
        <references count="2">
          <reference field="4294967294" count="1" selected="0">
            <x v="0"/>
          </reference>
          <reference field="8" count="1" selected="0">
            <x v="3"/>
          </reference>
        </references>
      </pivotArea>
    </chartFormat>
    <chartFormat chart="25" format="8" series="1">
      <pivotArea type="data" outline="0" fieldPosition="0">
        <references count="2">
          <reference field="4294967294" count="1" selected="0">
            <x v="0"/>
          </reference>
          <reference field="8" count="1" selected="0">
            <x v="0"/>
          </reference>
        </references>
      </pivotArea>
    </chartFormat>
    <chartFormat chart="25" format="9" series="1">
      <pivotArea type="data" outline="0" fieldPosition="0">
        <references count="2">
          <reference field="4294967294" count="1" selected="0">
            <x v="0"/>
          </reference>
          <reference field="8" count="1" selected="0">
            <x v="1"/>
          </reference>
        </references>
      </pivotArea>
    </chartFormat>
    <chartFormat chart="25" format="10" series="1">
      <pivotArea type="data" outline="0" fieldPosition="0">
        <references count="2">
          <reference field="4294967294" count="1" selected="0">
            <x v="0"/>
          </reference>
          <reference field="8" count="1" selected="0">
            <x v="2"/>
          </reference>
        </references>
      </pivotArea>
    </chartFormat>
    <chartFormat chart="25" format="11" series="1">
      <pivotArea type="data" outline="0" fieldPosition="0">
        <references count="2">
          <reference field="4294967294" count="1" selected="0">
            <x v="0"/>
          </reference>
          <reference field="8" count="1" selected="0">
            <x v="3"/>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7C529E-E9BE-47EB-B969-2A8FFC2272F0}" name="Total Sales" cacheId="1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4">
  <location ref="A3:B6" firstHeaderRow="1" firstDataRow="1" firstDataCol="1"/>
  <pivotFields count="18">
    <pivotField compact="0" outline="0" subtotalTop="0" showAll="0" defaultSubtotal="0"/>
    <pivotField compact="0" numFmtId="166"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items count="4">
        <item n="Arabica" x="2"/>
        <item n="Excelsa" x="1"/>
        <item n="Liberica" x="3"/>
        <item n="Robusta" x="0"/>
      </items>
    </pivotField>
    <pivotField compact="0" outline="0" subtotalTop="0" showAll="0" defaultSubtotal="0"/>
    <pivotField compact="0" numFmtId="167" outline="0" subtotalTop="0" showAll="0" defaultSubtotal="0">
      <items count="4">
        <item x="3"/>
        <item x="1"/>
        <item x="0"/>
        <item x="2"/>
      </items>
    </pivotField>
    <pivotField compact="0" numFmtId="44" outline="0" subtotalTop="0" showAll="0" defaultSubtotal="0"/>
    <pivotField dataField="1" compact="0" numFmtId="44" outline="0" subtotalTop="0" showAll="0" defaultSubtotal="0"/>
    <pivotField compact="0" outline="0" subtotalTop="0" showAll="0" defaultSubtotal="0"/>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5"/>
  </dataFields>
  <formats count="7">
    <format dxfId="133">
      <pivotArea type="origin" dataOnly="0" labelOnly="1" outline="0" fieldPosition="0"/>
    </format>
    <format dxfId="134">
      <pivotArea field="8" type="button" dataOnly="0" labelOnly="1" outline="0"/>
    </format>
    <format dxfId="135">
      <pivotArea type="topRight" dataOnly="0" labelOnly="1" outline="0" fieldPosition="0"/>
    </format>
    <format dxfId="136">
      <pivotArea field="17" type="button" dataOnly="0" labelOnly="1" outline="0"/>
    </format>
    <format dxfId="137">
      <pivotArea field="16" type="button" dataOnly="0" labelOnly="1" outline="0"/>
    </format>
    <format dxfId="132">
      <pivotArea dataOnly="0" labelOnly="1" outline="0" axis="axisValues" fieldPosition="0"/>
    </format>
    <format dxfId="131">
      <pivotArea outline="0" collapsedLevelsAreSubtotals="1" fieldPosition="0"/>
    </format>
  </formats>
  <chartFormats count="2">
    <chartFormat chart="28"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A459FF-87C6-4E3F-B75F-32987ED3736E}" name="Total Sales" cacheId="1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3">
  <location ref="A3:B8" firstHeaderRow="1" firstDataRow="1" firstDataCol="1"/>
  <pivotFields count="18">
    <pivotField compact="0" outline="0" subtotalTop="0" showAll="0" defaultSubtotal="0"/>
    <pivotField compact="0" numFmtId="166"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axis="axisRow" compact="0" outline="0" subtotalTop="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items count="4">
        <item n="Arabica" x="2"/>
        <item n="Excelsa" x="1"/>
        <item n="Liberica" x="3"/>
        <item n="Robusta" x="0"/>
      </items>
    </pivotField>
    <pivotField compact="0" outline="0" subtotalTop="0" showAll="0" defaultSubtotal="0"/>
    <pivotField compact="0" numFmtId="167" outline="0" subtotalTop="0" showAll="0" defaultSubtotal="0">
      <items count="4">
        <item x="3"/>
        <item x="1"/>
        <item x="0"/>
        <item x="2"/>
      </items>
    </pivotField>
    <pivotField compact="0" numFmtId="44" outline="0" subtotalTop="0" showAll="0" defaultSubtotal="0"/>
    <pivotField dataField="1" compact="0" numFmtId="44" outline="0" subtotalTop="0" showAll="0" defaultSubtotal="0"/>
    <pivotField compact="0" outline="0" subtotalTop="0" showAll="0" defaultSubtotal="0"/>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5"/>
  </dataFields>
  <formats count="7">
    <format dxfId="122">
      <pivotArea type="origin" dataOnly="0" labelOnly="1" outline="0" fieldPosition="0"/>
    </format>
    <format dxfId="123">
      <pivotArea field="8" type="button" dataOnly="0" labelOnly="1" outline="0"/>
    </format>
    <format dxfId="124">
      <pivotArea type="topRight" dataOnly="0" labelOnly="1" outline="0" fieldPosition="0"/>
    </format>
    <format dxfId="125">
      <pivotArea field="17" type="button" dataOnly="0" labelOnly="1" outline="0"/>
    </format>
    <format dxfId="126">
      <pivotArea field="16" type="button" dataOnly="0" labelOnly="1" outline="0"/>
    </format>
    <format dxfId="127">
      <pivotArea dataOnly="0" labelOnly="1" outline="0" axis="axisValues" fieldPosition="0"/>
    </format>
    <format dxfId="128">
      <pivotArea outline="0" collapsedLevelsAreSubtotals="1" fieldPosition="0"/>
    </format>
  </formats>
  <chartFormats count="5">
    <chartFormat chart="24" format="9"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0" format="1"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2" format="3"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filters count="1">
    <filter fld="5" type="count" evalOrder="-1" id="5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340FCD4-D11F-4373-A425-C7499225F502}" sourceName="Size">
  <pivotTables>
    <pivotTable tabId="18" name="Total Sales"/>
  </pivotTables>
  <data>
    <tabular pivotCacheId="35974310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2EDD345-868A-4FA9-AA2C-FCDC625630FD}" sourceName="Roast Type Name">
  <pivotTables>
    <pivotTable tabId="18" name="Total Sales"/>
  </pivotTables>
  <data>
    <tabular pivotCacheId="35974310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86505BD-4A97-4F4A-AB35-65158D6D4145}" sourceName="Loyalty Card">
  <pivotTables>
    <pivotTable tabId="18" name="Total Sales"/>
  </pivotTables>
  <data>
    <tabular pivotCacheId="35974310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1D196869-9BB9-4612-A95C-8B9F2246AB01}" cache="Slicer_Size" caption="Size" columnCount="2" style="SlicerStyleLight6 2" rowHeight="241300"/>
  <slicer name="Roast Type Name 1" xr10:uid="{77D10D1B-C357-4488-B5DC-31C560D10878}" cache="Slicer_Roast_Type_Name" caption="Roast Type Name" columnCount="3" style="SlicerStyleLight6 2" rowHeight="241300"/>
  <slicer name="Loyalty Card 1" xr10:uid="{F9906647-807B-4D28-BAEA-E0C888B49353}" cache="Slicer_Loyalty_Card" caption="Loyalty Card" style="SlicerStyleLight6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0165740-992B-4261-B02F-F156AE1D143C}" cache="Slicer_Size" caption="Size" columnCount="2" style="SlicerStyleLight6 2" rowHeight="241300"/>
  <slicer name="Roast Type Name" xr10:uid="{AF8D930D-3407-4534-B48B-4B5D6B8981A1}" cache="Slicer_Roast_Type_Name" caption="Roast Type Name" columnCount="3" style="SlicerStyleLight6 2" rowHeight="241300"/>
  <slicer name="Loyalty Card" xr10:uid="{B871DF1D-9D89-4C90-B802-9E8AEDA9890E}" cache="Slicer_Loyalty_Card" caption="Loyalty Card" style="SlicerStyleLight6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4A6EE1-0287-4E8A-8B26-C4B86A0FEAAA}" name="Orders" displayName="Orders" ref="A1:P1001" totalsRowShown="0" headerRowDxfId="154">
  <autoFilter ref="A1:P1001" xr:uid="{E74A6EE1-0287-4E8A-8B26-C4B86A0FEAAA}"/>
  <tableColumns count="16">
    <tableColumn id="1" xr3:uid="{E9D188E4-110A-4C4F-9008-CE33C3E21D1A}" name="Order ID" dataDxfId="164"/>
    <tableColumn id="2" xr3:uid="{FE9F5E7C-A634-4426-B10A-061A42682AF2}" name="Order Date" dataDxfId="163"/>
    <tableColumn id="3" xr3:uid="{8CC8D695-25B3-4208-965D-2A6E79D86AC5}" name="Customer ID" dataDxfId="162"/>
    <tableColumn id="4" xr3:uid="{19F2DE9A-C81E-45DB-AD1F-527D2ED14334}" name="Product ID"/>
    <tableColumn id="5" xr3:uid="{46BB892B-AE64-47D8-885F-92BD74334227}" name="Quantity" dataDxfId="161"/>
    <tableColumn id="6" xr3:uid="{DD926502-E1E9-408E-8AB4-BB24F52A7A3F}" name="Customer Name" dataDxfId="160">
      <calculatedColumnFormula>_xlfn.XLOOKUP(C2,customers!$A$1:$A$1001,customers!$B$1:$B$1001,,0)</calculatedColumnFormula>
    </tableColumn>
    <tableColumn id="7" xr3:uid="{60B27BD3-93A1-4818-8F9F-00BF1326A7AD}" name="Email" dataDxfId="159">
      <calculatedColumnFormula>IF(_xlfn.XLOOKUP(C2,customers!$A$1:$A$1001,customers!$C$1:$C$1001,,0)=0,"",_xlfn.XLOOKUP(C2,customers!$A$1:$A$1001,customers!$C$1:$C$1001,,0))</calculatedColumnFormula>
    </tableColumn>
    <tableColumn id="8" xr3:uid="{E461BBA7-01C5-4997-B06D-B65EE1027A0A}" name="Country" dataDxfId="158">
      <calculatedColumnFormula>_xlfn.XLOOKUP(C2,customers!$A$1:$A$1001,customers!$G$1:$G$1001,,0)</calculatedColumnFormula>
    </tableColumn>
    <tableColumn id="9" xr3:uid="{A1D5B1CD-9B7A-4720-8E07-B10B58D54BBC}" name="Coffee Type">
      <calculatedColumnFormula>INDEX(products!$A$1:$G$49, MATCH(orders!$D2, products!$A$1:$A$49, 0), MATCH(orders!I$1, products!$A$1:$G$1, 0))</calculatedColumnFormula>
    </tableColumn>
    <tableColumn id="10" xr3:uid="{A89A480D-1576-4DA2-97AA-21F5A3A952BF}" name="Roast Type">
      <calculatedColumnFormula>INDEX(products!$A$1:$G$49, MATCH(orders!$D2, products!$A$1:$A$49, 0), MATCH(orders!J$1, products!$A$1:$G$1, 0))</calculatedColumnFormula>
    </tableColumn>
    <tableColumn id="11" xr3:uid="{4BFAEC94-7043-4007-9485-11BD25CD468D}" name="Size" dataDxfId="157">
      <calculatedColumnFormula>INDEX(products!$A$1:$G$49, MATCH(orders!$D2, products!$A$1:$A$49, 0), MATCH(orders!K$1, products!$A$1:$G$1, 0))</calculatedColumnFormula>
    </tableColumn>
    <tableColumn id="12" xr3:uid="{EE56A163-F1C4-452B-B52F-6FBE0BC551AE}" name="Unit Price" dataDxfId="156" dataCellStyle="Currency">
      <calculatedColumnFormula>INDEX(products!$A$1:$G$49, MATCH(orders!$D2, products!$A$1:$A$49, 0), MATCH(orders!L$1, products!$A$1:$G$1, 0))</calculatedColumnFormula>
    </tableColumn>
    <tableColumn id="13" xr3:uid="{AD582E43-BD54-42D1-9E66-12DBE5E50C89}" name="Sales" dataDxfId="155" dataCellStyle="Currency">
      <calculatedColumnFormula>L2*E2</calculatedColumnFormula>
    </tableColumn>
    <tableColumn id="14" xr3:uid="{456254E6-4D85-430E-8F44-EBA4D6753D5F}" name="Coffee Type Name">
      <calculatedColumnFormula>IF(I2="Rob","Robusta",IF(I2="Exc","Excelsa", IF(I2="Ara","Arabica", IF(I2="Lib", "Liberica",""))))</calculatedColumnFormula>
    </tableColumn>
    <tableColumn id="15" xr3:uid="{02244536-673F-4306-87F4-342FEDC7FC36}" name="Roast Type Name">
      <calculatedColumnFormula>IF(J2="M","Medium",IF(J2="L","Light", IF(J2="D","Dark","")))</calculatedColumnFormula>
    </tableColumn>
    <tableColumn id="16" xr3:uid="{927AEB58-AFD8-4A31-9898-5479A37FFD37}" name="Loyalty Card" dataDxfId="148">
      <calculatedColumnFormula>_xlfn.XLOOKUP(Orders[[#This Row],[Customer ID]],customers!$A$1:$A$1001,customers!$I$1:$I$1001,,0)</calculatedColumnFormula>
    </tableColumn>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E494256-9AA7-4628-AD06-D2FAE51FC77D}" name="Table2" displayName="Table2" ref="A1:I1001" totalsRowShown="0" headerRowDxfId="112" dataDxfId="113">
  <autoFilter ref="A1:I1001" xr:uid="{4E494256-9AA7-4628-AD06-D2FAE51FC77D}"/>
  <tableColumns count="9">
    <tableColumn id="1" xr3:uid="{733536A7-FE2F-44EF-AF22-7E361A5C9957}" name="Customer ID" dataDxfId="121"/>
    <tableColumn id="2" xr3:uid="{8699FB0E-8D1B-425A-92F3-A44350F793EA}" name="Customer Name" dataDxfId="120"/>
    <tableColumn id="3" xr3:uid="{AFF5CAD9-61C9-461B-842F-63DD06B65418}" name="Email" dataDxfId="119"/>
    <tableColumn id="4" xr3:uid="{C33E3BD0-D477-4950-86ED-22DD735FA292}" name="Phone Number" dataDxfId="118"/>
    <tableColumn id="5" xr3:uid="{8B38E0FF-A192-4BD5-9CF9-EC6722B488B4}" name="Address Line 1" dataDxfId="117"/>
    <tableColumn id="6" xr3:uid="{E8DAD554-DD7D-4FF0-8175-7926AF547030}" name="City" dataDxfId="116"/>
    <tableColumn id="7" xr3:uid="{BCA66136-D652-4DB3-9D0B-B98E90105D97}" name="Country" dataDxfId="115"/>
    <tableColumn id="8" xr3:uid="{06770D39-4C25-4ED1-B90F-F0595E5F1D91}" name="Postcode" dataDxfId="114"/>
    <tableColumn id="9" xr3:uid="{6849AD05-016D-478B-883E-4A34BB16E5C6}" name="Loyalty Card"/>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D771E1-65E5-4398-BD77-5506C1C33A49}" name="Table3" displayName="Table3" ref="A1:G49" totalsRowShown="0" headerRowDxfId="110">
  <autoFilter ref="A1:G49" xr:uid="{C5D771E1-65E5-4398-BD77-5506C1C33A49}"/>
  <tableColumns count="7">
    <tableColumn id="1" xr3:uid="{53C9CEE4-7A9A-47EC-9644-B66B7B0F2C76}" name="Product ID"/>
    <tableColumn id="2" xr3:uid="{FCC3DB77-A7B3-40B6-86D4-D33F7FA43B18}" name="Coffee Type"/>
    <tableColumn id="3" xr3:uid="{1364CCA4-57D8-49EC-8FF8-F778A37BDA1A}" name="Roast Type"/>
    <tableColumn id="4" xr3:uid="{C6C513B9-909F-4232-86B3-B596A3118433}" name="Size" dataDxfId="111"/>
    <tableColumn id="5" xr3:uid="{26579CF4-9102-46DD-8CC6-A2DBB383442F}" name="Unit Price"/>
    <tableColumn id="6" xr3:uid="{7E601745-2153-4FA8-8503-CF4C16509C0D}" name="Price per 100g"/>
    <tableColumn id="7" xr3:uid="{31DB5117-A095-44D3-B296-B6907F388F88}" name="Profit"/>
  </tableColumns>
  <tableStyleInfo name="TableStyleLight1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8F7C54C-6B09-4AA7-9B2A-AA6B6D0C31E8}" sourceName="Order Date">
  <pivotTables>
    <pivotTable tabId="18" name="Total Sales"/>
  </pivotTables>
  <state minimalRefreshVersion="6" lastRefreshVersion="6" pivotCacheId="35974310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31201EC-FBAF-4B2E-945C-A3504AA68AD3}" cache="NativeTimeline_Order_Date" caption="Order Date" level="2" selectionLevel="2" scrollPosition="2019-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86A3A64-4C10-40C6-B262-8A5B82C5AF6E}"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C67CA-A23C-4B9A-9D59-7FC7E92C55F5}">
  <dimension ref="M1:O25"/>
  <sheetViews>
    <sheetView tabSelected="1" zoomScale="85" workbookViewId="0">
      <selection activeCell="AE11" sqref="AE11"/>
    </sheetView>
  </sheetViews>
  <sheetFormatPr defaultRowHeight="15" x14ac:dyDescent="0.25"/>
  <cols>
    <col min="1" max="1" width="1.7109375" customWidth="1"/>
  </cols>
  <sheetData>
    <row r="1" ht="5.0999999999999996" customHeight="1" x14ac:dyDescent="0.25"/>
    <row r="23" spans="13:15" x14ac:dyDescent="0.25">
      <c r="M23" s="14"/>
    </row>
    <row r="25" spans="13:15" x14ac:dyDescent="0.25">
      <c r="O25" s="15"/>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56621-9D13-4FDA-8FE1-9BA9BFEC1656}">
  <dimension ref="A3:F48"/>
  <sheetViews>
    <sheetView workbookViewId="0">
      <selection activeCell="U25" sqref="U25"/>
    </sheetView>
  </sheetViews>
  <sheetFormatPr defaultRowHeight="15" x14ac:dyDescent="0.25"/>
  <cols>
    <col min="1" max="1" width="13.140625" bestFit="1" customWidth="1"/>
    <col min="2" max="2" width="22" bestFit="1" customWidth="1"/>
    <col min="3" max="3" width="14" bestFit="1" customWidth="1"/>
    <col min="4" max="4" width="7.42578125" bestFit="1" customWidth="1"/>
    <col min="5" max="5" width="7.85546875" bestFit="1" customWidth="1"/>
    <col min="6" max="6" width="8.140625" bestFit="1" customWidth="1"/>
  </cols>
  <sheetData>
    <row r="3" spans="1:6" x14ac:dyDescent="0.25">
      <c r="A3" s="9" t="s">
        <v>6216</v>
      </c>
      <c r="B3" s="10"/>
      <c r="C3" s="9" t="s">
        <v>9</v>
      </c>
      <c r="D3" s="10"/>
      <c r="E3" s="10"/>
      <c r="F3" s="10"/>
    </row>
    <row r="4" spans="1:6" x14ac:dyDescent="0.25">
      <c r="A4" s="9" t="s">
        <v>6214</v>
      </c>
      <c r="B4" s="9" t="s">
        <v>6215</v>
      </c>
      <c r="C4" s="10" t="s">
        <v>6217</v>
      </c>
      <c r="D4" s="10" t="s">
        <v>6218</v>
      </c>
      <c r="E4" s="10" t="s">
        <v>6219</v>
      </c>
      <c r="F4" s="10" t="s">
        <v>6220</v>
      </c>
    </row>
    <row r="5" spans="1:6" x14ac:dyDescent="0.25">
      <c r="A5" s="11" t="s">
        <v>6198</v>
      </c>
      <c r="B5" t="s">
        <v>6202</v>
      </c>
      <c r="C5" s="7">
        <v>186.85499999999999</v>
      </c>
      <c r="D5" s="7">
        <v>305.97000000000003</v>
      </c>
      <c r="E5" s="7">
        <v>213.15999999999997</v>
      </c>
      <c r="F5" s="7">
        <v>123</v>
      </c>
    </row>
    <row r="6" spans="1:6" x14ac:dyDescent="0.25">
      <c r="A6" s="11"/>
      <c r="B6" t="s">
        <v>6203</v>
      </c>
      <c r="C6" s="7">
        <v>251.96499999999997</v>
      </c>
      <c r="D6" s="7">
        <v>129.46</v>
      </c>
      <c r="E6" s="7">
        <v>434.03999999999996</v>
      </c>
      <c r="F6" s="7">
        <v>171.93999999999997</v>
      </c>
    </row>
    <row r="7" spans="1:6" x14ac:dyDescent="0.25">
      <c r="A7" s="11"/>
      <c r="B7" t="s">
        <v>6204</v>
      </c>
      <c r="C7" s="7">
        <v>224.94499999999999</v>
      </c>
      <c r="D7" s="7">
        <v>349.12</v>
      </c>
      <c r="E7" s="7">
        <v>321.04000000000002</v>
      </c>
      <c r="F7" s="7">
        <v>126.035</v>
      </c>
    </row>
    <row r="8" spans="1:6" x14ac:dyDescent="0.25">
      <c r="A8" s="11"/>
      <c r="B8" t="s">
        <v>6205</v>
      </c>
      <c r="C8" s="7">
        <v>307.12</v>
      </c>
      <c r="D8" s="7">
        <v>681.07499999999993</v>
      </c>
      <c r="E8" s="7">
        <v>533.70499999999993</v>
      </c>
      <c r="F8" s="7">
        <v>158.85</v>
      </c>
    </row>
    <row r="9" spans="1:6" x14ac:dyDescent="0.25">
      <c r="A9" s="11"/>
      <c r="B9" t="s">
        <v>6206</v>
      </c>
      <c r="C9" s="7">
        <v>53.664999999999992</v>
      </c>
      <c r="D9" s="7">
        <v>83.025000000000006</v>
      </c>
      <c r="E9" s="7">
        <v>193.83499999999998</v>
      </c>
      <c r="F9" s="7">
        <v>68.039999999999992</v>
      </c>
    </row>
    <row r="10" spans="1:6" x14ac:dyDescent="0.25">
      <c r="A10" s="11"/>
      <c r="B10" t="s">
        <v>6207</v>
      </c>
      <c r="C10" s="7">
        <v>163.01999999999998</v>
      </c>
      <c r="D10" s="7">
        <v>678.3599999999999</v>
      </c>
      <c r="E10" s="7">
        <v>171.04500000000002</v>
      </c>
      <c r="F10" s="7">
        <v>372.255</v>
      </c>
    </row>
    <row r="11" spans="1:6" x14ac:dyDescent="0.25">
      <c r="A11" s="11"/>
      <c r="B11" t="s">
        <v>6208</v>
      </c>
      <c r="C11" s="7">
        <v>345.02</v>
      </c>
      <c r="D11" s="7">
        <v>273.86999999999995</v>
      </c>
      <c r="E11" s="7">
        <v>184.12999999999997</v>
      </c>
      <c r="F11" s="7">
        <v>201.11499999999998</v>
      </c>
    </row>
    <row r="12" spans="1:6" x14ac:dyDescent="0.25">
      <c r="A12" s="11"/>
      <c r="B12" t="s">
        <v>6209</v>
      </c>
      <c r="C12" s="7">
        <v>334.89</v>
      </c>
      <c r="D12" s="7">
        <v>70.95</v>
      </c>
      <c r="E12" s="7">
        <v>134.23000000000002</v>
      </c>
      <c r="F12" s="7">
        <v>166.27499999999998</v>
      </c>
    </row>
    <row r="13" spans="1:6" x14ac:dyDescent="0.25">
      <c r="A13" s="11"/>
      <c r="B13" t="s">
        <v>6210</v>
      </c>
      <c r="C13" s="7">
        <v>178.70999999999998</v>
      </c>
      <c r="D13" s="7">
        <v>166.1</v>
      </c>
      <c r="E13" s="7">
        <v>439.30999999999995</v>
      </c>
      <c r="F13" s="7">
        <v>492.9</v>
      </c>
    </row>
    <row r="14" spans="1:6" x14ac:dyDescent="0.25">
      <c r="A14" s="11"/>
      <c r="B14" t="s">
        <v>6211</v>
      </c>
      <c r="C14" s="7">
        <v>301.98500000000001</v>
      </c>
      <c r="D14" s="7">
        <v>153.76499999999999</v>
      </c>
      <c r="E14" s="7">
        <v>215.55499999999998</v>
      </c>
      <c r="F14" s="7">
        <v>213.66499999999999</v>
      </c>
    </row>
    <row r="15" spans="1:6" x14ac:dyDescent="0.25">
      <c r="A15" s="11"/>
      <c r="B15" t="s">
        <v>6212</v>
      </c>
      <c r="C15" s="7">
        <v>312.83499999999998</v>
      </c>
      <c r="D15" s="7">
        <v>63.249999999999993</v>
      </c>
      <c r="E15" s="7">
        <v>350.89500000000004</v>
      </c>
      <c r="F15" s="7">
        <v>96.405000000000001</v>
      </c>
    </row>
    <row r="16" spans="1:6" x14ac:dyDescent="0.25">
      <c r="A16" s="11"/>
      <c r="B16" t="s">
        <v>6213</v>
      </c>
      <c r="C16" s="7">
        <v>265.62</v>
      </c>
      <c r="D16" s="7">
        <v>526.51499999999987</v>
      </c>
      <c r="E16" s="7">
        <v>187.06</v>
      </c>
      <c r="F16" s="7">
        <v>210.58999999999997</v>
      </c>
    </row>
    <row r="17" spans="1:6" x14ac:dyDescent="0.25">
      <c r="A17" s="11" t="s">
        <v>6199</v>
      </c>
      <c r="B17" t="s">
        <v>6202</v>
      </c>
      <c r="C17" s="7">
        <v>47.25</v>
      </c>
      <c r="D17" s="7">
        <v>65.805000000000007</v>
      </c>
      <c r="E17" s="7">
        <v>274.67500000000001</v>
      </c>
      <c r="F17" s="7">
        <v>179.22</v>
      </c>
    </row>
    <row r="18" spans="1:6" x14ac:dyDescent="0.25">
      <c r="A18" s="11"/>
      <c r="B18" t="s">
        <v>6203</v>
      </c>
      <c r="C18" s="7">
        <v>745.44999999999993</v>
      </c>
      <c r="D18" s="7">
        <v>428.88499999999999</v>
      </c>
      <c r="E18" s="7">
        <v>194.17499999999998</v>
      </c>
      <c r="F18" s="7">
        <v>429.82999999999993</v>
      </c>
    </row>
    <row r="19" spans="1:6" x14ac:dyDescent="0.25">
      <c r="A19" s="11"/>
      <c r="B19" t="s">
        <v>6204</v>
      </c>
      <c r="C19" s="7">
        <v>130.47</v>
      </c>
      <c r="D19" s="7">
        <v>271.48500000000001</v>
      </c>
      <c r="E19" s="7">
        <v>281.20499999999998</v>
      </c>
      <c r="F19" s="7">
        <v>231.63000000000002</v>
      </c>
    </row>
    <row r="20" spans="1:6" x14ac:dyDescent="0.25">
      <c r="A20" s="11"/>
      <c r="B20" t="s">
        <v>6205</v>
      </c>
      <c r="C20" s="7">
        <v>27</v>
      </c>
      <c r="D20" s="7">
        <v>347.26</v>
      </c>
      <c r="E20" s="7">
        <v>147.51</v>
      </c>
      <c r="F20" s="7">
        <v>240.04</v>
      </c>
    </row>
    <row r="21" spans="1:6" x14ac:dyDescent="0.25">
      <c r="A21" s="11"/>
      <c r="B21" t="s">
        <v>6206</v>
      </c>
      <c r="C21" s="7">
        <v>255.11499999999995</v>
      </c>
      <c r="D21" s="7">
        <v>541.73</v>
      </c>
      <c r="E21" s="7">
        <v>83.43</v>
      </c>
      <c r="F21" s="7">
        <v>59.079999999999991</v>
      </c>
    </row>
    <row r="22" spans="1:6" x14ac:dyDescent="0.25">
      <c r="A22" s="11"/>
      <c r="B22" t="s">
        <v>6207</v>
      </c>
      <c r="C22" s="7">
        <v>584.78999999999985</v>
      </c>
      <c r="D22" s="7">
        <v>357.42999999999995</v>
      </c>
      <c r="E22" s="7">
        <v>355.34</v>
      </c>
      <c r="F22" s="7">
        <v>140.88</v>
      </c>
    </row>
    <row r="23" spans="1:6" x14ac:dyDescent="0.25">
      <c r="A23" s="11"/>
      <c r="B23" t="s">
        <v>6208</v>
      </c>
      <c r="C23" s="7">
        <v>430.62</v>
      </c>
      <c r="D23" s="7">
        <v>227.42500000000001</v>
      </c>
      <c r="E23" s="7">
        <v>236.315</v>
      </c>
      <c r="F23" s="7">
        <v>414.58499999999992</v>
      </c>
    </row>
    <row r="24" spans="1:6" x14ac:dyDescent="0.25">
      <c r="A24" s="11"/>
      <c r="B24" t="s">
        <v>6209</v>
      </c>
      <c r="C24" s="7">
        <v>22.5</v>
      </c>
      <c r="D24" s="7">
        <v>77.72</v>
      </c>
      <c r="E24" s="7">
        <v>60.5</v>
      </c>
      <c r="F24" s="7">
        <v>139.67999999999998</v>
      </c>
    </row>
    <row r="25" spans="1:6" x14ac:dyDescent="0.25">
      <c r="A25" s="11"/>
      <c r="B25" t="s">
        <v>6210</v>
      </c>
      <c r="C25" s="7">
        <v>126.14999999999999</v>
      </c>
      <c r="D25" s="7">
        <v>195.11</v>
      </c>
      <c r="E25" s="7">
        <v>89.13</v>
      </c>
      <c r="F25" s="7">
        <v>302.65999999999997</v>
      </c>
    </row>
    <row r="26" spans="1:6" x14ac:dyDescent="0.25">
      <c r="A26" s="11"/>
      <c r="B26" t="s">
        <v>6211</v>
      </c>
      <c r="C26" s="7">
        <v>376.03</v>
      </c>
      <c r="D26" s="7">
        <v>523.24</v>
      </c>
      <c r="E26" s="7">
        <v>440.96499999999997</v>
      </c>
      <c r="F26" s="7">
        <v>174.46999999999997</v>
      </c>
    </row>
    <row r="27" spans="1:6" x14ac:dyDescent="0.25">
      <c r="A27" s="11"/>
      <c r="B27" t="s">
        <v>6212</v>
      </c>
      <c r="C27" s="7">
        <v>515.17999999999995</v>
      </c>
      <c r="D27" s="7">
        <v>142.56</v>
      </c>
      <c r="E27" s="7">
        <v>347.03999999999996</v>
      </c>
      <c r="F27" s="7">
        <v>104.08499999999999</v>
      </c>
    </row>
    <row r="28" spans="1:6" x14ac:dyDescent="0.25">
      <c r="A28" s="11"/>
      <c r="B28" t="s">
        <v>6213</v>
      </c>
      <c r="C28" s="7">
        <v>95.859999999999985</v>
      </c>
      <c r="D28" s="7">
        <v>484.76</v>
      </c>
      <c r="E28" s="7">
        <v>94.17</v>
      </c>
      <c r="F28" s="7">
        <v>77.10499999999999</v>
      </c>
    </row>
    <row r="29" spans="1:6" x14ac:dyDescent="0.25">
      <c r="A29" s="11" t="s">
        <v>6200</v>
      </c>
      <c r="B29" t="s">
        <v>6202</v>
      </c>
      <c r="C29" s="7">
        <v>258.34500000000003</v>
      </c>
      <c r="D29" s="7">
        <v>139.625</v>
      </c>
      <c r="E29" s="7">
        <v>279.52000000000004</v>
      </c>
      <c r="F29" s="7">
        <v>160.19499999999999</v>
      </c>
    </row>
    <row r="30" spans="1:6" x14ac:dyDescent="0.25">
      <c r="A30" s="11"/>
      <c r="B30" t="s">
        <v>6203</v>
      </c>
      <c r="C30" s="7">
        <v>342.2</v>
      </c>
      <c r="D30" s="7">
        <v>284.24999999999994</v>
      </c>
      <c r="E30" s="7">
        <v>251.83</v>
      </c>
      <c r="F30" s="7">
        <v>80.550000000000011</v>
      </c>
    </row>
    <row r="31" spans="1:6" x14ac:dyDescent="0.25">
      <c r="A31" s="11"/>
      <c r="B31" t="s">
        <v>6204</v>
      </c>
      <c r="C31" s="7">
        <v>418.30499999999989</v>
      </c>
      <c r="D31" s="7">
        <v>468.125</v>
      </c>
      <c r="E31" s="7">
        <v>405.05500000000006</v>
      </c>
      <c r="F31" s="7">
        <v>253.15499999999997</v>
      </c>
    </row>
    <row r="32" spans="1:6" x14ac:dyDescent="0.25">
      <c r="A32" s="11"/>
      <c r="B32" t="s">
        <v>6205</v>
      </c>
      <c r="C32" s="7">
        <v>102.32999999999998</v>
      </c>
      <c r="D32" s="7">
        <v>242.14000000000001</v>
      </c>
      <c r="E32" s="7">
        <v>554.875</v>
      </c>
      <c r="F32" s="7">
        <v>106.23999999999998</v>
      </c>
    </row>
    <row r="33" spans="1:6" x14ac:dyDescent="0.25">
      <c r="A33" s="11"/>
      <c r="B33" t="s">
        <v>6206</v>
      </c>
      <c r="C33" s="7">
        <v>234.71999999999997</v>
      </c>
      <c r="D33" s="7">
        <v>133.08000000000001</v>
      </c>
      <c r="E33" s="7">
        <v>267.2</v>
      </c>
      <c r="F33" s="7">
        <v>272.68999999999994</v>
      </c>
    </row>
    <row r="34" spans="1:6" x14ac:dyDescent="0.25">
      <c r="A34" s="11"/>
      <c r="B34" t="s">
        <v>6207</v>
      </c>
      <c r="C34" s="7">
        <v>430.39</v>
      </c>
      <c r="D34" s="7">
        <v>136.20500000000001</v>
      </c>
      <c r="E34" s="7">
        <v>209.6</v>
      </c>
      <c r="F34" s="7">
        <v>88.334999999999994</v>
      </c>
    </row>
    <row r="35" spans="1:6" x14ac:dyDescent="0.25">
      <c r="A35" s="11"/>
      <c r="B35" t="s">
        <v>6208</v>
      </c>
      <c r="C35" s="7">
        <v>109.005</v>
      </c>
      <c r="D35" s="7">
        <v>393.57499999999999</v>
      </c>
      <c r="E35" s="7">
        <v>61.034999999999997</v>
      </c>
      <c r="F35" s="7">
        <v>199.48999999999998</v>
      </c>
    </row>
    <row r="36" spans="1:6" x14ac:dyDescent="0.25">
      <c r="A36" s="11"/>
      <c r="B36" t="s">
        <v>6209</v>
      </c>
      <c r="C36" s="7">
        <v>287.52499999999998</v>
      </c>
      <c r="D36" s="7">
        <v>288.67</v>
      </c>
      <c r="E36" s="7">
        <v>125.58</v>
      </c>
      <c r="F36" s="7">
        <v>374.13499999999999</v>
      </c>
    </row>
    <row r="37" spans="1:6" x14ac:dyDescent="0.25">
      <c r="A37" s="11"/>
      <c r="B37" t="s">
        <v>6210</v>
      </c>
      <c r="C37" s="7">
        <v>840.92999999999984</v>
      </c>
      <c r="D37" s="7">
        <v>409.875</v>
      </c>
      <c r="E37" s="7">
        <v>171.32999999999998</v>
      </c>
      <c r="F37" s="7">
        <v>221.43999999999997</v>
      </c>
    </row>
    <row r="38" spans="1:6" x14ac:dyDescent="0.25">
      <c r="A38" s="11"/>
      <c r="B38" t="s">
        <v>6211</v>
      </c>
      <c r="C38" s="7">
        <v>299.07</v>
      </c>
      <c r="D38" s="7">
        <v>260.32499999999999</v>
      </c>
      <c r="E38" s="7">
        <v>584.64</v>
      </c>
      <c r="F38" s="7">
        <v>256.36500000000001</v>
      </c>
    </row>
    <row r="39" spans="1:6" x14ac:dyDescent="0.25">
      <c r="A39" s="11"/>
      <c r="B39" t="s">
        <v>6212</v>
      </c>
      <c r="C39" s="7">
        <v>323.32499999999999</v>
      </c>
      <c r="D39" s="7">
        <v>565.57000000000005</v>
      </c>
      <c r="E39" s="7">
        <v>537.80999999999995</v>
      </c>
      <c r="F39" s="7">
        <v>189.47499999999999</v>
      </c>
    </row>
    <row r="40" spans="1:6" x14ac:dyDescent="0.25">
      <c r="A40" s="11"/>
      <c r="B40" t="s">
        <v>6213</v>
      </c>
      <c r="C40" s="7">
        <v>399.48499999999996</v>
      </c>
      <c r="D40" s="7">
        <v>148.19999999999999</v>
      </c>
      <c r="E40" s="7">
        <v>388.21999999999997</v>
      </c>
      <c r="F40" s="7">
        <v>212.07499999999999</v>
      </c>
    </row>
    <row r="41" spans="1:6" x14ac:dyDescent="0.25">
      <c r="A41" s="11" t="s">
        <v>6201</v>
      </c>
      <c r="B41" t="s">
        <v>6202</v>
      </c>
      <c r="C41" s="7">
        <v>112.69499999999999</v>
      </c>
      <c r="D41" s="7">
        <v>166.32</v>
      </c>
      <c r="E41" s="7">
        <v>843.71499999999992</v>
      </c>
      <c r="F41" s="7">
        <v>146.685</v>
      </c>
    </row>
    <row r="42" spans="1:6" x14ac:dyDescent="0.25">
      <c r="A42" s="11"/>
      <c r="B42" t="s">
        <v>6203</v>
      </c>
      <c r="C42" s="7">
        <v>114.87999999999998</v>
      </c>
      <c r="D42" s="7">
        <v>133.815</v>
      </c>
      <c r="E42" s="7">
        <v>91.175000000000011</v>
      </c>
      <c r="F42" s="7">
        <v>53.759999999999991</v>
      </c>
    </row>
    <row r="43" spans="1:6" x14ac:dyDescent="0.25">
      <c r="A43" s="11"/>
      <c r="B43" t="s">
        <v>6204</v>
      </c>
      <c r="C43" s="7">
        <v>277.76</v>
      </c>
      <c r="D43" s="7">
        <v>175.41</v>
      </c>
      <c r="E43" s="7">
        <v>462.50999999999993</v>
      </c>
      <c r="F43" s="7">
        <v>399.52499999999998</v>
      </c>
    </row>
    <row r="44" spans="1:6" x14ac:dyDescent="0.25">
      <c r="A44" s="11"/>
      <c r="B44" t="s">
        <v>6205</v>
      </c>
      <c r="C44" s="7">
        <v>197.89499999999998</v>
      </c>
      <c r="D44" s="7">
        <v>289.755</v>
      </c>
      <c r="E44" s="7">
        <v>88.545000000000002</v>
      </c>
      <c r="F44" s="7">
        <v>200.25499999999997</v>
      </c>
    </row>
    <row r="45" spans="1:6" x14ac:dyDescent="0.25">
      <c r="A45" s="11"/>
      <c r="B45" t="s">
        <v>6206</v>
      </c>
      <c r="C45" s="7">
        <v>193.11499999999998</v>
      </c>
      <c r="D45" s="7">
        <v>212.49499999999998</v>
      </c>
      <c r="E45" s="7">
        <v>292.29000000000002</v>
      </c>
      <c r="F45" s="7">
        <v>304.46999999999997</v>
      </c>
    </row>
    <row r="46" spans="1:6" x14ac:dyDescent="0.25">
      <c r="A46" s="11"/>
      <c r="B46" t="s">
        <v>6207</v>
      </c>
      <c r="C46" s="7">
        <v>179.79</v>
      </c>
      <c r="D46" s="7">
        <v>426.2</v>
      </c>
      <c r="E46" s="7">
        <v>170.08999999999997</v>
      </c>
      <c r="F46" s="7">
        <v>379.31</v>
      </c>
    </row>
    <row r="47" spans="1:6" x14ac:dyDescent="0.25">
      <c r="A47" s="11"/>
      <c r="B47" t="s">
        <v>6208</v>
      </c>
      <c r="C47" s="7">
        <v>247.28999999999996</v>
      </c>
      <c r="D47" s="7">
        <v>246.685</v>
      </c>
      <c r="E47" s="7">
        <v>271.05499999999995</v>
      </c>
      <c r="F47" s="7">
        <v>141.69999999999999</v>
      </c>
    </row>
    <row r="48" spans="1:6" x14ac:dyDescent="0.25">
      <c r="A48" s="11"/>
      <c r="B48" t="s">
        <v>6209</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500A6-A73F-40D9-AD53-CB485B8F433D}">
  <dimension ref="A3:B6"/>
  <sheetViews>
    <sheetView workbookViewId="0">
      <selection activeCell="E36" sqref="E36"/>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6" t="s">
        <v>7</v>
      </c>
      <c r="B3" s="12" t="s">
        <v>6216</v>
      </c>
    </row>
    <row r="4" spans="1:2" x14ac:dyDescent="0.25">
      <c r="A4" t="s">
        <v>28</v>
      </c>
      <c r="B4" s="13">
        <v>2798.5050000000001</v>
      </c>
    </row>
    <row r="5" spans="1:2" x14ac:dyDescent="0.25">
      <c r="A5" t="s">
        <v>318</v>
      </c>
      <c r="B5" s="13">
        <v>6696.8649999999989</v>
      </c>
    </row>
    <row r="6" spans="1:2" x14ac:dyDescent="0.25">
      <c r="A6" t="s">
        <v>19</v>
      </c>
      <c r="B6" s="13">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1B7B0-C9CF-468A-9A8C-0E70C14CFE65}">
  <dimension ref="A3:B8"/>
  <sheetViews>
    <sheetView workbookViewId="0">
      <selection activeCell="B19" sqref="B19"/>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6" t="s">
        <v>4</v>
      </c>
      <c r="B3" s="12" t="s">
        <v>6216</v>
      </c>
    </row>
    <row r="4" spans="1:2" x14ac:dyDescent="0.25">
      <c r="A4" t="s">
        <v>3753</v>
      </c>
      <c r="B4" s="13">
        <v>278.01</v>
      </c>
    </row>
    <row r="5" spans="1:2" x14ac:dyDescent="0.25">
      <c r="A5" t="s">
        <v>1598</v>
      </c>
      <c r="B5" s="13">
        <v>281.67499999999995</v>
      </c>
    </row>
    <row r="6" spans="1:2" x14ac:dyDescent="0.25">
      <c r="A6" t="s">
        <v>2587</v>
      </c>
      <c r="B6" s="13">
        <v>289.11</v>
      </c>
    </row>
    <row r="7" spans="1:2" x14ac:dyDescent="0.25">
      <c r="A7" t="s">
        <v>5765</v>
      </c>
      <c r="B7" s="13">
        <v>307.04499999999996</v>
      </c>
    </row>
    <row r="8" spans="1:2" x14ac:dyDescent="0.25">
      <c r="A8" t="s">
        <v>5114</v>
      </c>
      <c r="B8" s="13">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95" zoomScaleNormal="95" workbookViewId="0">
      <selection activeCell="P3" sqref="P3"/>
    </sheetView>
  </sheetViews>
  <sheetFormatPr defaultRowHeight="15" x14ac:dyDescent="0.25"/>
  <cols>
    <col min="1" max="1" width="16.5703125" bestFit="1" customWidth="1"/>
    <col min="2" max="2" width="13" customWidth="1"/>
    <col min="3" max="3" width="17.42578125" bestFit="1" customWidth="1"/>
    <col min="4" max="4" width="12.5703125" customWidth="1"/>
    <col min="5" max="5" width="11.140625" customWidth="1"/>
    <col min="6" max="6" width="23.7109375" bestFit="1" customWidth="1"/>
    <col min="7" max="7" width="39.42578125" bestFit="1" customWidth="1"/>
    <col min="8" max="8" width="15.42578125" bestFit="1" customWidth="1"/>
    <col min="9" max="9" width="13.5703125" customWidth="1"/>
    <col min="10" max="10" width="13.140625" customWidth="1"/>
    <col min="11" max="11" width="8.28515625" customWidth="1"/>
    <col min="12" max="12" width="11.5703125" customWidth="1"/>
    <col min="13" max="13" width="10.140625" customWidth="1"/>
    <col min="14" max="14" width="19.140625" customWidth="1"/>
    <col min="15" max="15" width="18.7109375" customWidth="1"/>
    <col min="16" max="16" width="14.4257812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 MATCH(orders!$D2, products!$A$1:$A$49, 0), MATCH(orders!I$1, products!$A$1:$G$1, 0))</f>
        <v>Rob</v>
      </c>
      <c r="J2" t="str">
        <f>INDEX(products!$A$1:$G$49, MATCH(orders!$D2, products!$A$1:$A$49, 0), MATCH(orders!J$1, products!$A$1:$G$1, 0))</f>
        <v>M</v>
      </c>
      <c r="K2" s="4">
        <f>INDEX(products!$A$1:$G$49, MATCH(orders!$D2, products!$A$1:$A$49, 0), MATCH(orders!K$1, products!$A$1:$G$1, 0))</f>
        <v>1</v>
      </c>
      <c r="L2" s="5">
        <f>INDEX(products!$A$1:$G$49, MATCH(orders!$D2, products!$A$1:$A$49, 0), MATCH(orders!L$1, products!$A$1:$G$1, 0))</f>
        <v>9.9499999999999993</v>
      </c>
      <c r="M2" s="5">
        <f>L2*E2</f>
        <v>19.899999999999999</v>
      </c>
      <c r="N2" t="str">
        <f>IF(I2="Rob","Robusta",IF(I2="Exc","Excelsa", IF(I2="Ara","Arabica", IF(I2="Lib", "Liberica",""))))</f>
        <v>Robusta</v>
      </c>
      <c r="O2" t="str">
        <f>IF(J2="M","Medium",IF(J2="L","Light", 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 MATCH(orders!$D3, products!$A$1:$A$49, 0), MATCH(orders!I$1, products!$A$1:$G$1, 0))</f>
        <v>Exc</v>
      </c>
      <c r="J3" t="str">
        <f>INDEX(products!$A$1:$G$49, MATCH(orders!$D3, products!$A$1:$A$49, 0), MATCH(orders!J$1, products!$A$1:$G$1, 0))</f>
        <v>M</v>
      </c>
      <c r="K3" s="4">
        <f>INDEX(products!$A$1:$G$49, MATCH(orders!$D3, products!$A$1:$A$49, 0), MATCH(orders!K$1, products!$A$1:$G$1, 0))</f>
        <v>0.5</v>
      </c>
      <c r="L3" s="5">
        <f>INDEX(products!$A$1:$G$49, MATCH(orders!$D3, products!$A$1:$A$49, 0), MATCH(orders!L$1, products!$A$1:$G$1, 0))</f>
        <v>8.25</v>
      </c>
      <c r="M3" s="5">
        <f t="shared" ref="M3:M66" si="0">L3*E3</f>
        <v>41.25</v>
      </c>
      <c r="N3" t="str">
        <f t="shared" ref="N3:N66" si="1">IF(I3="Rob","Robusta",IF(I3="Exc","Excelsa", IF(I3="Ara","Arabica", IF(I3="Lib", "Liberica",""))))</f>
        <v>Excelsa</v>
      </c>
      <c r="O3" t="str">
        <f t="shared" ref="O3:O66" si="2">IF(J3="M","Medium",IF(J3="L","Light", 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 MATCH(orders!$D4, products!$A$1:$A$49, 0), MATCH(orders!I$1, products!$A$1:$G$1, 0))</f>
        <v>Ara</v>
      </c>
      <c r="J4" t="str">
        <f>INDEX(products!$A$1:$G$49, MATCH(orders!$D4, products!$A$1:$A$49, 0), MATCH(orders!J$1, products!$A$1:$G$1, 0))</f>
        <v>L</v>
      </c>
      <c r="K4" s="4">
        <f>INDEX(products!$A$1:$G$49, MATCH(orders!$D4, products!$A$1:$A$49, 0), MATCH(orders!K$1, products!$A$1:$G$1, 0))</f>
        <v>1</v>
      </c>
      <c r="L4" s="5">
        <f>INDEX(products!$A$1:$G$49, MATCH(orders!$D4, products!$A$1:$A$49, 0), MATCH(orders!L$1, products!$A$1:$G$1, 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 MATCH(orders!$D5, products!$A$1:$A$49, 0), MATCH(orders!I$1, products!$A$1:$G$1, 0))</f>
        <v>Exc</v>
      </c>
      <c r="J5" t="str">
        <f>INDEX(products!$A$1:$G$49, MATCH(orders!$D5, products!$A$1:$A$49, 0), MATCH(orders!J$1, products!$A$1:$G$1, 0))</f>
        <v>M</v>
      </c>
      <c r="K5" s="4">
        <f>INDEX(products!$A$1:$G$49, MATCH(orders!$D5, products!$A$1:$A$49, 0), MATCH(orders!K$1, products!$A$1:$G$1, 0))</f>
        <v>1</v>
      </c>
      <c r="L5" s="5">
        <f>INDEX(products!$A$1:$G$49, MATCH(orders!$D5, products!$A$1:$A$49, 0), MATCH(orders!L$1, products!$A$1:$G$1, 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 MATCH(orders!$D6, products!$A$1:$A$49, 0), MATCH(orders!I$1, products!$A$1:$G$1, 0))</f>
        <v>Rob</v>
      </c>
      <c r="J6" t="str">
        <f>INDEX(products!$A$1:$G$49, MATCH(orders!$D6, products!$A$1:$A$49, 0), MATCH(orders!J$1, products!$A$1:$G$1, 0))</f>
        <v>L</v>
      </c>
      <c r="K6" s="4">
        <f>INDEX(products!$A$1:$G$49, MATCH(orders!$D6, products!$A$1:$A$49, 0), MATCH(orders!K$1, products!$A$1:$G$1, 0))</f>
        <v>2.5</v>
      </c>
      <c r="L6" s="5">
        <f>INDEX(products!$A$1:$G$49, MATCH(orders!$D6, products!$A$1:$A$49, 0), MATCH(orders!L$1, products!$A$1:$G$1, 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 MATCH(orders!$D7, products!$A$1:$A$49, 0), MATCH(orders!I$1, products!$A$1:$G$1, 0))</f>
        <v>Lib</v>
      </c>
      <c r="J7" t="str">
        <f>INDEX(products!$A$1:$G$49, MATCH(orders!$D7, products!$A$1:$A$49, 0), MATCH(orders!J$1, products!$A$1:$G$1, 0))</f>
        <v>D</v>
      </c>
      <c r="K7" s="4">
        <f>INDEX(products!$A$1:$G$49, MATCH(orders!$D7, products!$A$1:$A$49, 0), MATCH(orders!K$1, products!$A$1:$G$1, 0))</f>
        <v>1</v>
      </c>
      <c r="L7" s="5">
        <f>INDEX(products!$A$1:$G$49, MATCH(orders!$D7, products!$A$1:$A$49, 0), MATCH(orders!L$1, products!$A$1:$G$1, 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 MATCH(orders!$D8, products!$A$1:$A$49, 0), MATCH(orders!I$1, products!$A$1:$G$1, 0))</f>
        <v>Exc</v>
      </c>
      <c r="J8" t="str">
        <f>INDEX(products!$A$1:$G$49, MATCH(orders!$D8, products!$A$1:$A$49, 0), MATCH(orders!J$1, products!$A$1:$G$1, 0))</f>
        <v>D</v>
      </c>
      <c r="K8" s="4">
        <f>INDEX(products!$A$1:$G$49, MATCH(orders!$D8, products!$A$1:$A$49, 0), MATCH(orders!K$1, products!$A$1:$G$1, 0))</f>
        <v>0.5</v>
      </c>
      <c r="L8" s="5">
        <f>INDEX(products!$A$1:$G$49, MATCH(orders!$D8, products!$A$1:$A$49, 0), MATCH(orders!L$1, products!$A$1:$G$1, 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 MATCH(orders!$D9, products!$A$1:$A$49, 0), MATCH(orders!I$1, products!$A$1:$G$1, 0))</f>
        <v>Lib</v>
      </c>
      <c r="J9" t="str">
        <f>INDEX(products!$A$1:$G$49, MATCH(orders!$D9, products!$A$1:$A$49, 0), MATCH(orders!J$1, products!$A$1:$G$1, 0))</f>
        <v>L</v>
      </c>
      <c r="K9" s="4">
        <f>INDEX(products!$A$1:$G$49, MATCH(orders!$D9, products!$A$1:$A$49, 0), MATCH(orders!K$1, products!$A$1:$G$1, 0))</f>
        <v>0.2</v>
      </c>
      <c r="L9" s="5">
        <f>INDEX(products!$A$1:$G$49, MATCH(orders!$D9, products!$A$1:$A$49, 0), MATCH(orders!L$1, products!$A$1:$G$1, 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 MATCH(orders!$D10, products!$A$1:$A$49, 0), MATCH(orders!I$1, products!$A$1:$G$1, 0))</f>
        <v>Rob</v>
      </c>
      <c r="J10" t="str">
        <f>INDEX(products!$A$1:$G$49, MATCH(orders!$D10, products!$A$1:$A$49, 0), MATCH(orders!J$1, products!$A$1:$G$1, 0))</f>
        <v>M</v>
      </c>
      <c r="K10" s="4">
        <f>INDEX(products!$A$1:$G$49, MATCH(orders!$D10, products!$A$1:$A$49, 0), MATCH(orders!K$1, products!$A$1:$G$1, 0))</f>
        <v>0.5</v>
      </c>
      <c r="L10" s="5">
        <f>INDEX(products!$A$1:$G$49, MATCH(orders!$D10, products!$A$1:$A$49, 0), MATCH(orders!L$1, products!$A$1:$G$1, 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 MATCH(orders!$D11, products!$A$1:$A$49, 0), MATCH(orders!I$1, products!$A$1:$G$1, 0))</f>
        <v>Rob</v>
      </c>
      <c r="J11" t="str">
        <f>INDEX(products!$A$1:$G$49, MATCH(orders!$D11, products!$A$1:$A$49, 0), MATCH(orders!J$1, products!$A$1:$G$1, 0))</f>
        <v>M</v>
      </c>
      <c r="K11" s="4">
        <f>INDEX(products!$A$1:$G$49, MATCH(orders!$D11, products!$A$1:$A$49, 0), MATCH(orders!K$1, products!$A$1:$G$1, 0))</f>
        <v>0.5</v>
      </c>
      <c r="L11" s="5">
        <f>INDEX(products!$A$1:$G$49, MATCH(orders!$D11, products!$A$1:$A$49, 0), MATCH(orders!L$1, products!$A$1:$G$1, 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 MATCH(orders!$D12, products!$A$1:$A$49, 0), MATCH(orders!I$1, products!$A$1:$G$1, 0))</f>
        <v>Ara</v>
      </c>
      <c r="J12" t="str">
        <f>INDEX(products!$A$1:$G$49, MATCH(orders!$D12, products!$A$1:$A$49, 0), MATCH(orders!J$1, products!$A$1:$G$1, 0))</f>
        <v>D</v>
      </c>
      <c r="K12" s="4">
        <f>INDEX(products!$A$1:$G$49, MATCH(orders!$D12, products!$A$1:$A$49, 0), MATCH(orders!K$1, products!$A$1:$G$1, 0))</f>
        <v>1</v>
      </c>
      <c r="L12" s="5">
        <f>INDEX(products!$A$1:$G$49, MATCH(orders!$D12, products!$A$1:$A$49, 0), MATCH(orders!L$1, products!$A$1:$G$1, 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 MATCH(orders!$D13, products!$A$1:$A$49, 0), MATCH(orders!I$1, products!$A$1:$G$1, 0))</f>
        <v>Exc</v>
      </c>
      <c r="J13" t="str">
        <f>INDEX(products!$A$1:$G$49, MATCH(orders!$D13, products!$A$1:$A$49, 0), MATCH(orders!J$1, products!$A$1:$G$1, 0))</f>
        <v>L</v>
      </c>
      <c r="K13" s="4">
        <f>INDEX(products!$A$1:$G$49, MATCH(orders!$D13, products!$A$1:$A$49, 0), MATCH(orders!K$1, products!$A$1:$G$1, 0))</f>
        <v>2.5</v>
      </c>
      <c r="L13" s="5">
        <f>INDEX(products!$A$1:$G$49, MATCH(orders!$D13, products!$A$1:$A$49, 0), MATCH(orders!L$1, products!$A$1:$G$1, 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 MATCH(orders!$D14, products!$A$1:$A$49, 0), MATCH(orders!I$1, products!$A$1:$G$1, 0))</f>
        <v>Rob</v>
      </c>
      <c r="J14" t="str">
        <f>INDEX(products!$A$1:$G$49, MATCH(orders!$D14, products!$A$1:$A$49, 0), MATCH(orders!J$1, products!$A$1:$G$1, 0))</f>
        <v>M</v>
      </c>
      <c r="K14" s="4">
        <f>INDEX(products!$A$1:$G$49, MATCH(orders!$D14, products!$A$1:$A$49, 0), MATCH(orders!K$1, products!$A$1:$G$1, 0))</f>
        <v>1</v>
      </c>
      <c r="L14" s="5">
        <f>INDEX(products!$A$1:$G$49, MATCH(orders!$D14, products!$A$1:$A$49, 0), MATCH(orders!L$1, products!$A$1:$G$1, 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 MATCH(orders!$D15, products!$A$1:$A$49, 0), MATCH(orders!I$1, products!$A$1:$G$1, 0))</f>
        <v>Rob</v>
      </c>
      <c r="J15" t="str">
        <f>INDEX(products!$A$1:$G$49, MATCH(orders!$D15, products!$A$1:$A$49, 0), MATCH(orders!J$1, products!$A$1:$G$1, 0))</f>
        <v>D</v>
      </c>
      <c r="K15" s="4">
        <f>INDEX(products!$A$1:$G$49, MATCH(orders!$D15, products!$A$1:$A$49, 0), MATCH(orders!K$1, products!$A$1:$G$1, 0))</f>
        <v>2.5</v>
      </c>
      <c r="L15" s="5">
        <f>INDEX(products!$A$1:$G$49, MATCH(orders!$D15, products!$A$1:$A$49, 0), MATCH(orders!L$1, products!$A$1:$G$1, 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 MATCH(orders!$D16, products!$A$1:$A$49, 0), MATCH(orders!I$1, products!$A$1:$G$1, 0))</f>
        <v>Lib</v>
      </c>
      <c r="J16" t="str">
        <f>INDEX(products!$A$1:$G$49, MATCH(orders!$D16, products!$A$1:$A$49, 0), MATCH(orders!J$1, products!$A$1:$G$1, 0))</f>
        <v>D</v>
      </c>
      <c r="K16" s="4">
        <f>INDEX(products!$A$1:$G$49, MATCH(orders!$D16, products!$A$1:$A$49, 0), MATCH(orders!K$1, products!$A$1:$G$1, 0))</f>
        <v>0.2</v>
      </c>
      <c r="L16" s="5">
        <f>INDEX(products!$A$1:$G$49, MATCH(orders!$D16, products!$A$1:$A$49, 0), MATCH(orders!L$1, products!$A$1:$G$1, 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 MATCH(orders!$D17, products!$A$1:$A$49, 0), MATCH(orders!I$1, products!$A$1:$G$1, 0))</f>
        <v>Rob</v>
      </c>
      <c r="J17" t="str">
        <f>INDEX(products!$A$1:$G$49, MATCH(orders!$D17, products!$A$1:$A$49, 0), MATCH(orders!J$1, products!$A$1:$G$1, 0))</f>
        <v>M</v>
      </c>
      <c r="K17" s="4">
        <f>INDEX(products!$A$1:$G$49, MATCH(orders!$D17, products!$A$1:$A$49, 0), MATCH(orders!K$1, products!$A$1:$G$1, 0))</f>
        <v>2.5</v>
      </c>
      <c r="L17" s="5">
        <f>INDEX(products!$A$1:$G$49, MATCH(orders!$D17, products!$A$1:$A$49, 0), MATCH(orders!L$1, products!$A$1:$G$1, 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 MATCH(orders!$D18, products!$A$1:$A$49, 0), MATCH(orders!I$1, products!$A$1:$G$1, 0))</f>
        <v>Ara</v>
      </c>
      <c r="J18" t="str">
        <f>INDEX(products!$A$1:$G$49, MATCH(orders!$D18, products!$A$1:$A$49, 0), MATCH(orders!J$1, products!$A$1:$G$1, 0))</f>
        <v>M</v>
      </c>
      <c r="K18" s="4">
        <f>INDEX(products!$A$1:$G$49, MATCH(orders!$D18, products!$A$1:$A$49, 0), MATCH(orders!K$1, products!$A$1:$G$1, 0))</f>
        <v>0.2</v>
      </c>
      <c r="L18" s="5">
        <f>INDEX(products!$A$1:$G$49, MATCH(orders!$D18, products!$A$1:$A$49, 0), MATCH(orders!L$1, products!$A$1:$G$1, 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 MATCH(orders!$D19, products!$A$1:$A$49, 0), MATCH(orders!I$1, products!$A$1:$G$1, 0))</f>
        <v>Ara</v>
      </c>
      <c r="J19" t="str">
        <f>INDEX(products!$A$1:$G$49, MATCH(orders!$D19, products!$A$1:$A$49, 0), MATCH(orders!J$1, products!$A$1:$G$1, 0))</f>
        <v>L</v>
      </c>
      <c r="K19" s="4">
        <f>INDEX(products!$A$1:$G$49, MATCH(orders!$D19, products!$A$1:$A$49, 0), MATCH(orders!K$1, products!$A$1:$G$1, 0))</f>
        <v>1</v>
      </c>
      <c r="L19" s="5">
        <f>INDEX(products!$A$1:$G$49, MATCH(orders!$D19, products!$A$1:$A$49, 0), MATCH(orders!L$1, products!$A$1:$G$1, 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 MATCH(orders!$D20, products!$A$1:$A$49, 0), MATCH(orders!I$1, products!$A$1:$G$1, 0))</f>
        <v>Rob</v>
      </c>
      <c r="J20" t="str">
        <f>INDEX(products!$A$1:$G$49, MATCH(orders!$D20, products!$A$1:$A$49, 0), MATCH(orders!J$1, products!$A$1:$G$1, 0))</f>
        <v>D</v>
      </c>
      <c r="K20" s="4">
        <f>INDEX(products!$A$1:$G$49, MATCH(orders!$D20, products!$A$1:$A$49, 0), MATCH(orders!K$1, products!$A$1:$G$1, 0))</f>
        <v>2.5</v>
      </c>
      <c r="L20" s="5">
        <f>INDEX(products!$A$1:$G$49, MATCH(orders!$D20, products!$A$1:$A$49, 0), MATCH(orders!L$1, products!$A$1:$G$1, 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 MATCH(orders!$D21, products!$A$1:$A$49, 0), MATCH(orders!I$1, products!$A$1:$G$1, 0))</f>
        <v>Ara</v>
      </c>
      <c r="J21" t="str">
        <f>INDEX(products!$A$1:$G$49, MATCH(orders!$D21, products!$A$1:$A$49, 0), MATCH(orders!J$1, products!$A$1:$G$1, 0))</f>
        <v>M</v>
      </c>
      <c r="K21" s="4">
        <f>INDEX(products!$A$1:$G$49, MATCH(orders!$D21, products!$A$1:$A$49, 0), MATCH(orders!K$1, products!$A$1:$G$1, 0))</f>
        <v>0.2</v>
      </c>
      <c r="L21" s="5">
        <f>INDEX(products!$A$1:$G$49, MATCH(orders!$D21, products!$A$1:$A$49, 0), MATCH(orders!L$1, products!$A$1:$G$1, 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 MATCH(orders!$D22, products!$A$1:$A$49, 0), MATCH(orders!I$1, products!$A$1:$G$1, 0))</f>
        <v>Exc</v>
      </c>
      <c r="J22" t="str">
        <f>INDEX(products!$A$1:$G$49, MATCH(orders!$D22, products!$A$1:$A$49, 0), MATCH(orders!J$1, products!$A$1:$G$1, 0))</f>
        <v>D</v>
      </c>
      <c r="K22" s="4">
        <f>INDEX(products!$A$1:$G$49, MATCH(orders!$D22, products!$A$1:$A$49, 0), MATCH(orders!K$1, products!$A$1:$G$1, 0))</f>
        <v>0.2</v>
      </c>
      <c r="L22" s="5">
        <f>INDEX(products!$A$1:$G$49, MATCH(orders!$D22, products!$A$1:$A$49, 0), MATCH(orders!L$1, products!$A$1:$G$1, 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 MATCH(orders!$D23, products!$A$1:$A$49, 0), MATCH(orders!I$1, products!$A$1:$G$1, 0))</f>
        <v>Ara</v>
      </c>
      <c r="J23" t="str">
        <f>INDEX(products!$A$1:$G$49, MATCH(orders!$D23, products!$A$1:$A$49, 0), MATCH(orders!J$1, products!$A$1:$G$1, 0))</f>
        <v>D</v>
      </c>
      <c r="K23" s="4">
        <f>INDEX(products!$A$1:$G$49, MATCH(orders!$D23, products!$A$1:$A$49, 0), MATCH(orders!K$1, products!$A$1:$G$1, 0))</f>
        <v>0.2</v>
      </c>
      <c r="L23" s="5">
        <f>INDEX(products!$A$1:$G$49, MATCH(orders!$D23, products!$A$1:$A$49, 0), MATCH(orders!L$1, products!$A$1:$G$1, 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 MATCH(orders!$D24, products!$A$1:$A$49, 0), MATCH(orders!I$1, products!$A$1:$G$1, 0))</f>
        <v>Rob</v>
      </c>
      <c r="J24" t="str">
        <f>INDEX(products!$A$1:$G$49, MATCH(orders!$D24, products!$A$1:$A$49, 0), MATCH(orders!J$1, products!$A$1:$G$1, 0))</f>
        <v>M</v>
      </c>
      <c r="K24" s="4">
        <f>INDEX(products!$A$1:$G$49, MATCH(orders!$D24, products!$A$1:$A$49, 0), MATCH(orders!K$1, products!$A$1:$G$1, 0))</f>
        <v>2.5</v>
      </c>
      <c r="L24" s="5">
        <f>INDEX(products!$A$1:$G$49, MATCH(orders!$D24, products!$A$1:$A$49, 0), MATCH(orders!L$1, products!$A$1:$G$1, 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 MATCH(orders!$D25, products!$A$1:$A$49, 0), MATCH(orders!I$1, products!$A$1:$G$1, 0))</f>
        <v>Ara</v>
      </c>
      <c r="J25" t="str">
        <f>INDEX(products!$A$1:$G$49, MATCH(orders!$D25, products!$A$1:$A$49, 0), MATCH(orders!J$1, products!$A$1:$G$1, 0))</f>
        <v>D</v>
      </c>
      <c r="K25" s="4">
        <f>INDEX(products!$A$1:$G$49, MATCH(orders!$D25, products!$A$1:$A$49, 0), MATCH(orders!K$1, products!$A$1:$G$1, 0))</f>
        <v>0.2</v>
      </c>
      <c r="L25" s="5">
        <f>INDEX(products!$A$1:$G$49, MATCH(orders!$D25, products!$A$1:$A$49, 0), MATCH(orders!L$1, products!$A$1:$G$1, 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 MATCH(orders!$D26, products!$A$1:$A$49, 0), MATCH(orders!I$1, products!$A$1:$G$1, 0))</f>
        <v>Ara</v>
      </c>
      <c r="J26" t="str">
        <f>INDEX(products!$A$1:$G$49, MATCH(orders!$D26, products!$A$1:$A$49, 0), MATCH(orders!J$1, products!$A$1:$G$1, 0))</f>
        <v>M</v>
      </c>
      <c r="K26" s="4">
        <f>INDEX(products!$A$1:$G$49, MATCH(orders!$D26, products!$A$1:$A$49, 0), MATCH(orders!K$1, products!$A$1:$G$1, 0))</f>
        <v>1</v>
      </c>
      <c r="L26" s="5">
        <f>INDEX(products!$A$1:$G$49, MATCH(orders!$D26, products!$A$1:$A$49, 0), MATCH(orders!L$1, products!$A$1:$G$1, 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 MATCH(orders!$D27, products!$A$1:$A$49, 0), MATCH(orders!I$1, products!$A$1:$G$1, 0))</f>
        <v>Exc</v>
      </c>
      <c r="J27" t="str">
        <f>INDEX(products!$A$1:$G$49, MATCH(orders!$D27, products!$A$1:$A$49, 0), MATCH(orders!J$1, products!$A$1:$G$1, 0))</f>
        <v>M</v>
      </c>
      <c r="K27" s="4">
        <f>INDEX(products!$A$1:$G$49, MATCH(orders!$D27, products!$A$1:$A$49, 0), MATCH(orders!K$1, products!$A$1:$G$1, 0))</f>
        <v>0.2</v>
      </c>
      <c r="L27" s="5">
        <f>INDEX(products!$A$1:$G$49, MATCH(orders!$D27, products!$A$1:$A$49, 0), MATCH(orders!L$1, products!$A$1:$G$1, 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 MATCH(orders!$D28, products!$A$1:$A$49, 0), MATCH(orders!I$1, products!$A$1:$G$1, 0))</f>
        <v>Ara</v>
      </c>
      <c r="J28" t="str">
        <f>INDEX(products!$A$1:$G$49, MATCH(orders!$D28, products!$A$1:$A$49, 0), MATCH(orders!J$1, products!$A$1:$G$1, 0))</f>
        <v>M</v>
      </c>
      <c r="K28" s="4">
        <f>INDEX(products!$A$1:$G$49, MATCH(orders!$D28, products!$A$1:$A$49, 0), MATCH(orders!K$1, products!$A$1:$G$1, 0))</f>
        <v>0.5</v>
      </c>
      <c r="L28" s="5">
        <f>INDEX(products!$A$1:$G$49, MATCH(orders!$D28, products!$A$1:$A$49, 0), MATCH(orders!L$1, products!$A$1:$G$1, 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 MATCH(orders!$D29, products!$A$1:$A$49, 0), MATCH(orders!I$1, products!$A$1:$G$1, 0))</f>
        <v>Ara</v>
      </c>
      <c r="J29" t="str">
        <f>INDEX(products!$A$1:$G$49, MATCH(orders!$D29, products!$A$1:$A$49, 0), MATCH(orders!J$1, products!$A$1:$G$1, 0))</f>
        <v>M</v>
      </c>
      <c r="K29" s="4">
        <f>INDEX(products!$A$1:$G$49, MATCH(orders!$D29, products!$A$1:$A$49, 0), MATCH(orders!K$1, products!$A$1:$G$1, 0))</f>
        <v>0.2</v>
      </c>
      <c r="L29" s="5">
        <f>INDEX(products!$A$1:$G$49, MATCH(orders!$D29, products!$A$1:$A$49, 0), MATCH(orders!L$1, products!$A$1:$G$1, 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 MATCH(orders!$D30, products!$A$1:$A$49, 0), MATCH(orders!I$1, products!$A$1:$G$1, 0))</f>
        <v>Ara</v>
      </c>
      <c r="J30" t="str">
        <f>INDEX(products!$A$1:$G$49, MATCH(orders!$D30, products!$A$1:$A$49, 0), MATCH(orders!J$1, products!$A$1:$G$1, 0))</f>
        <v>D</v>
      </c>
      <c r="K30" s="4">
        <f>INDEX(products!$A$1:$G$49, MATCH(orders!$D30, products!$A$1:$A$49, 0), MATCH(orders!K$1, products!$A$1:$G$1, 0))</f>
        <v>0.5</v>
      </c>
      <c r="L30" s="5">
        <f>INDEX(products!$A$1:$G$49, MATCH(orders!$D30, products!$A$1:$A$49, 0), MATCH(orders!L$1, products!$A$1:$G$1, 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 MATCH(orders!$D31, products!$A$1:$A$49, 0), MATCH(orders!I$1, products!$A$1:$G$1, 0))</f>
        <v>Ara</v>
      </c>
      <c r="J31" t="str">
        <f>INDEX(products!$A$1:$G$49, MATCH(orders!$D31, products!$A$1:$A$49, 0), MATCH(orders!J$1, products!$A$1:$G$1, 0))</f>
        <v>D</v>
      </c>
      <c r="K31" s="4">
        <f>INDEX(products!$A$1:$G$49, MATCH(orders!$D31, products!$A$1:$A$49, 0), MATCH(orders!K$1, products!$A$1:$G$1, 0))</f>
        <v>1</v>
      </c>
      <c r="L31" s="5">
        <f>INDEX(products!$A$1:$G$49, MATCH(orders!$D31, products!$A$1:$A$49, 0), MATCH(orders!L$1, products!$A$1:$G$1, 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 MATCH(orders!$D32, products!$A$1:$A$49, 0), MATCH(orders!I$1, products!$A$1:$G$1, 0))</f>
        <v>Lib</v>
      </c>
      <c r="J32" t="str">
        <f>INDEX(products!$A$1:$G$49, MATCH(orders!$D32, products!$A$1:$A$49, 0), MATCH(orders!J$1, products!$A$1:$G$1, 0))</f>
        <v>M</v>
      </c>
      <c r="K32" s="4">
        <f>INDEX(products!$A$1:$G$49, MATCH(orders!$D32, products!$A$1:$A$49, 0), MATCH(orders!K$1, products!$A$1:$G$1, 0))</f>
        <v>0.2</v>
      </c>
      <c r="L32" s="5">
        <f>INDEX(products!$A$1:$G$49, MATCH(orders!$D32, products!$A$1:$A$49, 0), MATCH(orders!L$1, products!$A$1:$G$1, 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 MATCH(orders!$D33, products!$A$1:$A$49, 0), MATCH(orders!I$1, products!$A$1:$G$1, 0))</f>
        <v>Ara</v>
      </c>
      <c r="J33" t="str">
        <f>INDEX(products!$A$1:$G$49, MATCH(orders!$D33, products!$A$1:$A$49, 0), MATCH(orders!J$1, products!$A$1:$G$1, 0))</f>
        <v>D</v>
      </c>
      <c r="K33" s="4">
        <f>INDEX(products!$A$1:$G$49, MATCH(orders!$D33, products!$A$1:$A$49, 0), MATCH(orders!K$1, products!$A$1:$G$1, 0))</f>
        <v>0.5</v>
      </c>
      <c r="L33" s="5">
        <f>INDEX(products!$A$1:$G$49, MATCH(orders!$D33, products!$A$1:$A$49, 0), MATCH(orders!L$1, products!$A$1:$G$1, 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 MATCH(orders!$D34, products!$A$1:$A$49, 0), MATCH(orders!I$1, products!$A$1:$G$1, 0))</f>
        <v>Lib</v>
      </c>
      <c r="J34" t="str">
        <f>INDEX(products!$A$1:$G$49, MATCH(orders!$D34, products!$A$1:$A$49, 0), MATCH(orders!J$1, products!$A$1:$G$1, 0))</f>
        <v>M</v>
      </c>
      <c r="K34" s="4">
        <f>INDEX(products!$A$1:$G$49, MATCH(orders!$D34, products!$A$1:$A$49, 0), MATCH(orders!K$1, products!$A$1:$G$1, 0))</f>
        <v>0.5</v>
      </c>
      <c r="L34" s="5">
        <f>INDEX(products!$A$1:$G$49, MATCH(orders!$D34, products!$A$1:$A$49, 0), MATCH(orders!L$1, products!$A$1:$G$1, 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 MATCH(orders!$D35, products!$A$1:$A$49, 0), MATCH(orders!I$1, products!$A$1:$G$1, 0))</f>
        <v>Lib</v>
      </c>
      <c r="J35" t="str">
        <f>INDEX(products!$A$1:$G$49, MATCH(orders!$D35, products!$A$1:$A$49, 0), MATCH(orders!J$1, products!$A$1:$G$1, 0))</f>
        <v>L</v>
      </c>
      <c r="K35" s="4">
        <f>INDEX(products!$A$1:$G$49, MATCH(orders!$D35, products!$A$1:$A$49, 0), MATCH(orders!K$1, products!$A$1:$G$1, 0))</f>
        <v>0.2</v>
      </c>
      <c r="L35" s="5">
        <f>INDEX(products!$A$1:$G$49, MATCH(orders!$D35, products!$A$1:$A$49, 0), MATCH(orders!L$1, products!$A$1:$G$1, 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 MATCH(orders!$D36, products!$A$1:$A$49, 0), MATCH(orders!I$1, products!$A$1:$G$1, 0))</f>
        <v>Lib</v>
      </c>
      <c r="J36" t="str">
        <f>INDEX(products!$A$1:$G$49, MATCH(orders!$D36, products!$A$1:$A$49, 0), MATCH(orders!J$1, products!$A$1:$G$1, 0))</f>
        <v>L</v>
      </c>
      <c r="K36" s="4">
        <f>INDEX(products!$A$1:$G$49, MATCH(orders!$D36, products!$A$1:$A$49, 0), MATCH(orders!K$1, products!$A$1:$G$1, 0))</f>
        <v>0.5</v>
      </c>
      <c r="L36" s="5">
        <f>INDEX(products!$A$1:$G$49, MATCH(orders!$D36, products!$A$1:$A$49, 0), MATCH(orders!L$1, products!$A$1:$G$1, 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 MATCH(orders!$D37, products!$A$1:$A$49, 0), MATCH(orders!I$1, products!$A$1:$G$1, 0))</f>
        <v>Ara</v>
      </c>
      <c r="J37" t="str">
        <f>INDEX(products!$A$1:$G$49, MATCH(orders!$D37, products!$A$1:$A$49, 0), MATCH(orders!J$1, products!$A$1:$G$1, 0))</f>
        <v>D</v>
      </c>
      <c r="K37" s="4">
        <f>INDEX(products!$A$1:$G$49, MATCH(orders!$D37, products!$A$1:$A$49, 0), MATCH(orders!K$1, products!$A$1:$G$1, 0))</f>
        <v>0.5</v>
      </c>
      <c r="L37" s="5">
        <f>INDEX(products!$A$1:$G$49, MATCH(orders!$D37, products!$A$1:$A$49, 0), MATCH(orders!L$1, products!$A$1:$G$1, 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 MATCH(orders!$D38, products!$A$1:$A$49, 0), MATCH(orders!I$1, products!$A$1:$G$1, 0))</f>
        <v>Lib</v>
      </c>
      <c r="J38" t="str">
        <f>INDEX(products!$A$1:$G$49, MATCH(orders!$D38, products!$A$1:$A$49, 0), MATCH(orders!J$1, products!$A$1:$G$1, 0))</f>
        <v>M</v>
      </c>
      <c r="K38" s="4">
        <f>INDEX(products!$A$1:$G$49, MATCH(orders!$D38, products!$A$1:$A$49, 0), MATCH(orders!K$1, products!$A$1:$G$1, 0))</f>
        <v>0.2</v>
      </c>
      <c r="L38" s="5">
        <f>INDEX(products!$A$1:$G$49, MATCH(orders!$D38, products!$A$1:$A$49, 0), MATCH(orders!L$1, products!$A$1:$G$1, 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 MATCH(orders!$D39, products!$A$1:$A$49, 0), MATCH(orders!I$1, products!$A$1:$G$1, 0))</f>
        <v>Lib</v>
      </c>
      <c r="J39" t="str">
        <f>INDEX(products!$A$1:$G$49, MATCH(orders!$D39, products!$A$1:$A$49, 0), MATCH(orders!J$1, products!$A$1:$G$1, 0))</f>
        <v>L</v>
      </c>
      <c r="K39" s="4">
        <f>INDEX(products!$A$1:$G$49, MATCH(orders!$D39, products!$A$1:$A$49, 0), MATCH(orders!K$1, products!$A$1:$G$1, 0))</f>
        <v>0.5</v>
      </c>
      <c r="L39" s="5">
        <f>INDEX(products!$A$1:$G$49, MATCH(orders!$D39, products!$A$1:$A$49, 0), MATCH(orders!L$1, products!$A$1:$G$1, 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 MATCH(orders!$D40, products!$A$1:$A$49, 0), MATCH(orders!I$1, products!$A$1:$G$1, 0))</f>
        <v>Rob</v>
      </c>
      <c r="J40" t="str">
        <f>INDEX(products!$A$1:$G$49, MATCH(orders!$D40, products!$A$1:$A$49, 0), MATCH(orders!J$1, products!$A$1:$G$1, 0))</f>
        <v>M</v>
      </c>
      <c r="K40" s="4">
        <f>INDEX(products!$A$1:$G$49, MATCH(orders!$D40, products!$A$1:$A$49, 0), MATCH(orders!K$1, products!$A$1:$G$1, 0))</f>
        <v>2.5</v>
      </c>
      <c r="L40" s="5">
        <f>INDEX(products!$A$1:$G$49, MATCH(orders!$D40, products!$A$1:$A$49, 0), MATCH(orders!L$1, products!$A$1:$G$1, 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 MATCH(orders!$D41, products!$A$1:$A$49, 0), MATCH(orders!I$1, products!$A$1:$G$1, 0))</f>
        <v>Rob</v>
      </c>
      <c r="J41" t="str">
        <f>INDEX(products!$A$1:$G$49, MATCH(orders!$D41, products!$A$1:$A$49, 0), MATCH(orders!J$1, products!$A$1:$G$1, 0))</f>
        <v>M</v>
      </c>
      <c r="K41" s="4">
        <f>INDEX(products!$A$1:$G$49, MATCH(orders!$D41, products!$A$1:$A$49, 0), MATCH(orders!K$1, products!$A$1:$G$1, 0))</f>
        <v>1</v>
      </c>
      <c r="L41" s="5">
        <f>INDEX(products!$A$1:$G$49, MATCH(orders!$D41, products!$A$1:$A$49, 0), MATCH(orders!L$1, products!$A$1:$G$1, 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 MATCH(orders!$D42, products!$A$1:$A$49, 0), MATCH(orders!I$1, products!$A$1:$G$1, 0))</f>
        <v>Lib</v>
      </c>
      <c r="J42" t="str">
        <f>INDEX(products!$A$1:$G$49, MATCH(orders!$D42, products!$A$1:$A$49, 0), MATCH(orders!J$1, products!$A$1:$G$1, 0))</f>
        <v>M</v>
      </c>
      <c r="K42" s="4">
        <f>INDEX(products!$A$1:$G$49, MATCH(orders!$D42, products!$A$1:$A$49, 0), MATCH(orders!K$1, products!$A$1:$G$1, 0))</f>
        <v>1</v>
      </c>
      <c r="L42" s="5">
        <f>INDEX(products!$A$1:$G$49, MATCH(orders!$D42, products!$A$1:$A$49, 0), MATCH(orders!L$1, products!$A$1:$G$1, 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 MATCH(orders!$D43, products!$A$1:$A$49, 0), MATCH(orders!I$1, products!$A$1:$G$1, 0))</f>
        <v>Exc</v>
      </c>
      <c r="J43" t="str">
        <f>INDEX(products!$A$1:$G$49, MATCH(orders!$D43, products!$A$1:$A$49, 0), MATCH(orders!J$1, products!$A$1:$G$1, 0))</f>
        <v>D</v>
      </c>
      <c r="K43" s="4">
        <f>INDEX(products!$A$1:$G$49, MATCH(orders!$D43, products!$A$1:$A$49, 0), MATCH(orders!K$1, products!$A$1:$G$1, 0))</f>
        <v>0.2</v>
      </c>
      <c r="L43" s="5">
        <f>INDEX(products!$A$1:$G$49, MATCH(orders!$D43, products!$A$1:$A$49, 0), MATCH(orders!L$1, products!$A$1:$G$1, 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 MATCH(orders!$D44, products!$A$1:$A$49, 0), MATCH(orders!I$1, products!$A$1:$G$1, 0))</f>
        <v>Rob</v>
      </c>
      <c r="J44" t="str">
        <f>INDEX(products!$A$1:$G$49, MATCH(orders!$D44, products!$A$1:$A$49, 0), MATCH(orders!J$1, products!$A$1:$G$1, 0))</f>
        <v>D</v>
      </c>
      <c r="K44" s="4">
        <f>INDEX(products!$A$1:$G$49, MATCH(orders!$D44, products!$A$1:$A$49, 0), MATCH(orders!K$1, products!$A$1:$G$1, 0))</f>
        <v>0.2</v>
      </c>
      <c r="L44" s="5">
        <f>INDEX(products!$A$1:$G$49, MATCH(orders!$D44, products!$A$1:$A$49, 0), MATCH(orders!L$1, products!$A$1:$G$1, 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 MATCH(orders!$D45, products!$A$1:$A$49, 0), MATCH(orders!I$1, products!$A$1:$G$1, 0))</f>
        <v>Lib</v>
      </c>
      <c r="J45" t="str">
        <f>INDEX(products!$A$1:$G$49, MATCH(orders!$D45, products!$A$1:$A$49, 0), MATCH(orders!J$1, products!$A$1:$G$1, 0))</f>
        <v>L</v>
      </c>
      <c r="K45" s="4">
        <f>INDEX(products!$A$1:$G$49, MATCH(orders!$D45, products!$A$1:$A$49, 0), MATCH(orders!K$1, products!$A$1:$G$1, 0))</f>
        <v>2.5</v>
      </c>
      <c r="L45" s="5">
        <f>INDEX(products!$A$1:$G$49, MATCH(orders!$D45, products!$A$1:$A$49, 0), MATCH(orders!L$1, products!$A$1:$G$1, 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 MATCH(orders!$D46, products!$A$1:$A$49, 0), MATCH(orders!I$1, products!$A$1:$G$1, 0))</f>
        <v>Exc</v>
      </c>
      <c r="J46" t="str">
        <f>INDEX(products!$A$1:$G$49, MATCH(orders!$D46, products!$A$1:$A$49, 0), MATCH(orders!J$1, products!$A$1:$G$1, 0))</f>
        <v>M</v>
      </c>
      <c r="K46" s="4">
        <f>INDEX(products!$A$1:$G$49, MATCH(orders!$D46, products!$A$1:$A$49, 0), MATCH(orders!K$1, products!$A$1:$G$1, 0))</f>
        <v>0.5</v>
      </c>
      <c r="L46" s="5">
        <f>INDEX(products!$A$1:$G$49, MATCH(orders!$D46, products!$A$1:$A$49, 0), MATCH(orders!L$1, products!$A$1:$G$1, 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 MATCH(orders!$D47, products!$A$1:$A$49, 0), MATCH(orders!I$1, products!$A$1:$G$1, 0))</f>
        <v>Lib</v>
      </c>
      <c r="J47" t="str">
        <f>INDEX(products!$A$1:$G$49, MATCH(orders!$D47, products!$A$1:$A$49, 0), MATCH(orders!J$1, products!$A$1:$G$1, 0))</f>
        <v>D</v>
      </c>
      <c r="K47" s="4">
        <f>INDEX(products!$A$1:$G$49, MATCH(orders!$D47, products!$A$1:$A$49, 0), MATCH(orders!K$1, products!$A$1:$G$1, 0))</f>
        <v>2.5</v>
      </c>
      <c r="L47" s="5">
        <f>INDEX(products!$A$1:$G$49, MATCH(orders!$D47, products!$A$1:$A$49, 0), MATCH(orders!L$1, products!$A$1:$G$1, 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 MATCH(orders!$D48, products!$A$1:$A$49, 0), MATCH(orders!I$1, products!$A$1:$G$1, 0))</f>
        <v>Exc</v>
      </c>
      <c r="J48" t="str">
        <f>INDEX(products!$A$1:$G$49, MATCH(orders!$D48, products!$A$1:$A$49, 0), MATCH(orders!J$1, products!$A$1:$G$1, 0))</f>
        <v>M</v>
      </c>
      <c r="K48" s="4">
        <f>INDEX(products!$A$1:$G$49, MATCH(orders!$D48, products!$A$1:$A$49, 0), MATCH(orders!K$1, products!$A$1:$G$1, 0))</f>
        <v>2.5</v>
      </c>
      <c r="L48" s="5">
        <f>INDEX(products!$A$1:$G$49, MATCH(orders!$D48, products!$A$1:$A$49, 0), MATCH(orders!L$1, products!$A$1:$G$1, 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 MATCH(orders!$D49, products!$A$1:$A$49, 0), MATCH(orders!I$1, products!$A$1:$G$1, 0))</f>
        <v>Ara</v>
      </c>
      <c r="J49" t="str">
        <f>INDEX(products!$A$1:$G$49, MATCH(orders!$D49, products!$A$1:$A$49, 0), MATCH(orders!J$1, products!$A$1:$G$1, 0))</f>
        <v>L</v>
      </c>
      <c r="K49" s="4">
        <f>INDEX(products!$A$1:$G$49, MATCH(orders!$D49, products!$A$1:$A$49, 0), MATCH(orders!K$1, products!$A$1:$G$1, 0))</f>
        <v>0.2</v>
      </c>
      <c r="L49" s="5">
        <f>INDEX(products!$A$1:$G$49, MATCH(orders!$D49, products!$A$1:$A$49, 0), MATCH(orders!L$1, products!$A$1:$G$1, 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 MATCH(orders!$D50, products!$A$1:$A$49, 0), MATCH(orders!I$1, products!$A$1:$G$1, 0))</f>
        <v>Ara</v>
      </c>
      <c r="J50" t="str">
        <f>INDEX(products!$A$1:$G$49, MATCH(orders!$D50, products!$A$1:$A$49, 0), MATCH(orders!J$1, products!$A$1:$G$1, 0))</f>
        <v>D</v>
      </c>
      <c r="K50" s="4">
        <f>INDEX(products!$A$1:$G$49, MATCH(orders!$D50, products!$A$1:$A$49, 0), MATCH(orders!K$1, products!$A$1:$G$1, 0))</f>
        <v>2.5</v>
      </c>
      <c r="L50" s="5">
        <f>INDEX(products!$A$1:$G$49, MATCH(orders!$D50, products!$A$1:$A$49, 0), MATCH(orders!L$1, products!$A$1:$G$1, 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 MATCH(orders!$D51, products!$A$1:$A$49, 0), MATCH(orders!I$1, products!$A$1:$G$1, 0))</f>
        <v>Ara</v>
      </c>
      <c r="J51" t="str">
        <f>INDEX(products!$A$1:$G$49, MATCH(orders!$D51, products!$A$1:$A$49, 0), MATCH(orders!J$1, products!$A$1:$G$1, 0))</f>
        <v>L</v>
      </c>
      <c r="K51" s="4">
        <f>INDEX(products!$A$1:$G$49, MATCH(orders!$D51, products!$A$1:$A$49, 0), MATCH(orders!K$1, products!$A$1:$G$1, 0))</f>
        <v>1</v>
      </c>
      <c r="L51" s="5">
        <f>INDEX(products!$A$1:$G$49, MATCH(orders!$D51, products!$A$1:$A$49, 0), MATCH(orders!L$1, products!$A$1:$G$1, 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 MATCH(orders!$D52, products!$A$1:$A$49, 0), MATCH(orders!I$1, products!$A$1:$G$1, 0))</f>
        <v>Lib</v>
      </c>
      <c r="J52" t="str">
        <f>INDEX(products!$A$1:$G$49, MATCH(orders!$D52, products!$A$1:$A$49, 0), MATCH(orders!J$1, products!$A$1:$G$1, 0))</f>
        <v>D</v>
      </c>
      <c r="K52" s="4">
        <f>INDEX(products!$A$1:$G$49, MATCH(orders!$D52, products!$A$1:$A$49, 0), MATCH(orders!K$1, products!$A$1:$G$1, 0))</f>
        <v>0.5</v>
      </c>
      <c r="L52" s="5">
        <f>INDEX(products!$A$1:$G$49, MATCH(orders!$D52, products!$A$1:$A$49, 0), MATCH(orders!L$1, products!$A$1:$G$1, 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 MATCH(orders!$D53, products!$A$1:$A$49, 0), MATCH(orders!I$1, products!$A$1:$G$1, 0))</f>
        <v>Lib</v>
      </c>
      <c r="J53" t="str">
        <f>INDEX(products!$A$1:$G$49, MATCH(orders!$D53, products!$A$1:$A$49, 0), MATCH(orders!J$1, products!$A$1:$G$1, 0))</f>
        <v>L</v>
      </c>
      <c r="K53" s="4">
        <f>INDEX(products!$A$1:$G$49, MATCH(orders!$D53, products!$A$1:$A$49, 0), MATCH(orders!K$1, products!$A$1:$G$1, 0))</f>
        <v>2.5</v>
      </c>
      <c r="L53" s="5">
        <f>INDEX(products!$A$1:$G$49, MATCH(orders!$D53, products!$A$1:$A$49, 0), MATCH(orders!L$1, products!$A$1:$G$1, 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 MATCH(orders!$D54, products!$A$1:$A$49, 0), MATCH(orders!I$1, products!$A$1:$G$1, 0))</f>
        <v>Rob</v>
      </c>
      <c r="J54" t="str">
        <f>INDEX(products!$A$1:$G$49, MATCH(orders!$D54, products!$A$1:$A$49, 0), MATCH(orders!J$1, products!$A$1:$G$1, 0))</f>
        <v>M</v>
      </c>
      <c r="K54" s="4">
        <f>INDEX(products!$A$1:$G$49, MATCH(orders!$D54, products!$A$1:$A$49, 0), MATCH(orders!K$1, products!$A$1:$G$1, 0))</f>
        <v>0.5</v>
      </c>
      <c r="L54" s="5">
        <f>INDEX(products!$A$1:$G$49, MATCH(orders!$D54, products!$A$1:$A$49, 0), MATCH(orders!L$1, products!$A$1:$G$1, 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 MATCH(orders!$D55, products!$A$1:$A$49, 0), MATCH(orders!I$1, products!$A$1:$G$1, 0))</f>
        <v>Lib</v>
      </c>
      <c r="J55" t="str">
        <f>INDEX(products!$A$1:$G$49, MATCH(orders!$D55, products!$A$1:$A$49, 0), MATCH(orders!J$1, products!$A$1:$G$1, 0))</f>
        <v>L</v>
      </c>
      <c r="K55" s="4">
        <f>INDEX(products!$A$1:$G$49, MATCH(orders!$D55, products!$A$1:$A$49, 0), MATCH(orders!K$1, products!$A$1:$G$1, 0))</f>
        <v>2.5</v>
      </c>
      <c r="L55" s="5">
        <f>INDEX(products!$A$1:$G$49, MATCH(orders!$D55, products!$A$1:$A$49, 0), MATCH(orders!L$1, products!$A$1:$G$1, 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 MATCH(orders!$D56, products!$A$1:$A$49, 0), MATCH(orders!I$1, products!$A$1:$G$1, 0))</f>
        <v>Lib</v>
      </c>
      <c r="J56" t="str">
        <f>INDEX(products!$A$1:$G$49, MATCH(orders!$D56, products!$A$1:$A$49, 0), MATCH(orders!J$1, products!$A$1:$G$1, 0))</f>
        <v>M</v>
      </c>
      <c r="K56" s="4">
        <f>INDEX(products!$A$1:$G$49, MATCH(orders!$D56, products!$A$1:$A$49, 0), MATCH(orders!K$1, products!$A$1:$G$1, 0))</f>
        <v>1</v>
      </c>
      <c r="L56" s="5">
        <f>INDEX(products!$A$1:$G$49, MATCH(orders!$D56, products!$A$1:$A$49, 0), MATCH(orders!L$1, products!$A$1:$G$1, 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 MATCH(orders!$D57, products!$A$1:$A$49, 0), MATCH(orders!I$1, products!$A$1:$G$1, 0))</f>
        <v>Lib</v>
      </c>
      <c r="J57" t="str">
        <f>INDEX(products!$A$1:$G$49, MATCH(orders!$D57, products!$A$1:$A$49, 0), MATCH(orders!J$1, products!$A$1:$G$1, 0))</f>
        <v>L</v>
      </c>
      <c r="K57" s="4">
        <f>INDEX(products!$A$1:$G$49, MATCH(orders!$D57, products!$A$1:$A$49, 0), MATCH(orders!K$1, products!$A$1:$G$1, 0))</f>
        <v>1</v>
      </c>
      <c r="L57" s="5">
        <f>INDEX(products!$A$1:$G$49, MATCH(orders!$D57, products!$A$1:$A$49, 0), MATCH(orders!L$1, products!$A$1:$G$1, 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 MATCH(orders!$D58, products!$A$1:$A$49, 0), MATCH(orders!I$1, products!$A$1:$G$1, 0))</f>
        <v>Exc</v>
      </c>
      <c r="J58" t="str">
        <f>INDEX(products!$A$1:$G$49, MATCH(orders!$D58, products!$A$1:$A$49, 0), MATCH(orders!J$1, products!$A$1:$G$1, 0))</f>
        <v>D</v>
      </c>
      <c r="K58" s="4">
        <f>INDEX(products!$A$1:$G$49, MATCH(orders!$D58, products!$A$1:$A$49, 0), MATCH(orders!K$1, products!$A$1:$G$1, 0))</f>
        <v>0.2</v>
      </c>
      <c r="L58" s="5">
        <f>INDEX(products!$A$1:$G$49, MATCH(orders!$D58, products!$A$1:$A$49, 0), MATCH(orders!L$1, products!$A$1:$G$1, 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 MATCH(orders!$D59, products!$A$1:$A$49, 0), MATCH(orders!I$1, products!$A$1:$G$1, 0))</f>
        <v>Exc</v>
      </c>
      <c r="J59" t="str">
        <f>INDEX(products!$A$1:$G$49, MATCH(orders!$D59, products!$A$1:$A$49, 0), MATCH(orders!J$1, products!$A$1:$G$1, 0))</f>
        <v>L</v>
      </c>
      <c r="K59" s="4">
        <f>INDEX(products!$A$1:$G$49, MATCH(orders!$D59, products!$A$1:$A$49, 0), MATCH(orders!K$1, products!$A$1:$G$1, 0))</f>
        <v>1</v>
      </c>
      <c r="L59" s="5">
        <f>INDEX(products!$A$1:$G$49, MATCH(orders!$D59, products!$A$1:$A$49, 0), MATCH(orders!L$1, products!$A$1:$G$1, 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 MATCH(orders!$D60, products!$A$1:$A$49, 0), MATCH(orders!I$1, products!$A$1:$G$1, 0))</f>
        <v>Lib</v>
      </c>
      <c r="J60" t="str">
        <f>INDEX(products!$A$1:$G$49, MATCH(orders!$D60, products!$A$1:$A$49, 0), MATCH(orders!J$1, products!$A$1:$G$1, 0))</f>
        <v>D</v>
      </c>
      <c r="K60" s="4">
        <f>INDEX(products!$A$1:$G$49, MATCH(orders!$D60, products!$A$1:$A$49, 0), MATCH(orders!K$1, products!$A$1:$G$1, 0))</f>
        <v>2.5</v>
      </c>
      <c r="L60" s="5">
        <f>INDEX(products!$A$1:$G$49, MATCH(orders!$D60, products!$A$1:$A$49, 0), MATCH(orders!L$1, products!$A$1:$G$1, 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 MATCH(orders!$D61, products!$A$1:$A$49, 0), MATCH(orders!I$1, products!$A$1:$G$1, 0))</f>
        <v>Lib</v>
      </c>
      <c r="J61" t="str">
        <f>INDEX(products!$A$1:$G$49, MATCH(orders!$D61, products!$A$1:$A$49, 0), MATCH(orders!J$1, products!$A$1:$G$1, 0))</f>
        <v>M</v>
      </c>
      <c r="K61" s="4">
        <f>INDEX(products!$A$1:$G$49, MATCH(orders!$D61, products!$A$1:$A$49, 0), MATCH(orders!K$1, products!$A$1:$G$1, 0))</f>
        <v>0.5</v>
      </c>
      <c r="L61" s="5">
        <f>INDEX(products!$A$1:$G$49, MATCH(orders!$D61, products!$A$1:$A$49, 0), MATCH(orders!L$1, products!$A$1:$G$1, 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 MATCH(orders!$D62, products!$A$1:$A$49, 0), MATCH(orders!I$1, products!$A$1:$G$1, 0))</f>
        <v>Ara</v>
      </c>
      <c r="J62" t="str">
        <f>INDEX(products!$A$1:$G$49, MATCH(orders!$D62, products!$A$1:$A$49, 0), MATCH(orders!J$1, products!$A$1:$G$1, 0))</f>
        <v>D</v>
      </c>
      <c r="K62" s="4">
        <f>INDEX(products!$A$1:$G$49, MATCH(orders!$D62, products!$A$1:$A$49, 0), MATCH(orders!K$1, products!$A$1:$G$1, 0))</f>
        <v>2.5</v>
      </c>
      <c r="L62" s="5">
        <f>INDEX(products!$A$1:$G$49, MATCH(orders!$D62, products!$A$1:$A$49, 0), MATCH(orders!L$1, products!$A$1:$G$1, 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 MATCH(orders!$D63, products!$A$1:$A$49, 0), MATCH(orders!I$1, products!$A$1:$G$1, 0))</f>
        <v>Rob</v>
      </c>
      <c r="J63" t="str">
        <f>INDEX(products!$A$1:$G$49, MATCH(orders!$D63, products!$A$1:$A$49, 0), MATCH(orders!J$1, products!$A$1:$G$1, 0))</f>
        <v>D</v>
      </c>
      <c r="K63" s="4">
        <f>INDEX(products!$A$1:$G$49, MATCH(orders!$D63, products!$A$1:$A$49, 0), MATCH(orders!K$1, products!$A$1:$G$1, 0))</f>
        <v>0.5</v>
      </c>
      <c r="L63" s="5">
        <f>INDEX(products!$A$1:$G$49, MATCH(orders!$D63, products!$A$1:$A$49, 0), MATCH(orders!L$1, products!$A$1:$G$1, 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 MATCH(orders!$D64, products!$A$1:$A$49, 0), MATCH(orders!I$1, products!$A$1:$G$1, 0))</f>
        <v>Lib</v>
      </c>
      <c r="J64" t="str">
        <f>INDEX(products!$A$1:$G$49, MATCH(orders!$D64, products!$A$1:$A$49, 0), MATCH(orders!J$1, products!$A$1:$G$1, 0))</f>
        <v>L</v>
      </c>
      <c r="K64" s="4">
        <f>INDEX(products!$A$1:$G$49, MATCH(orders!$D64, products!$A$1:$A$49, 0), MATCH(orders!K$1, products!$A$1:$G$1, 0))</f>
        <v>0.2</v>
      </c>
      <c r="L64" s="5">
        <f>INDEX(products!$A$1:$G$49, MATCH(orders!$D64, products!$A$1:$A$49, 0), MATCH(orders!L$1, products!$A$1:$G$1, 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 MATCH(orders!$D65, products!$A$1:$A$49, 0), MATCH(orders!I$1, products!$A$1:$G$1, 0))</f>
        <v>Ara</v>
      </c>
      <c r="J65" t="str">
        <f>INDEX(products!$A$1:$G$49, MATCH(orders!$D65, products!$A$1:$A$49, 0), MATCH(orders!J$1, products!$A$1:$G$1, 0))</f>
        <v>M</v>
      </c>
      <c r="K65" s="4">
        <f>INDEX(products!$A$1:$G$49, MATCH(orders!$D65, products!$A$1:$A$49, 0), MATCH(orders!K$1, products!$A$1:$G$1, 0))</f>
        <v>0.5</v>
      </c>
      <c r="L65" s="5">
        <f>INDEX(products!$A$1:$G$49, MATCH(orders!$D65, products!$A$1:$A$49, 0), MATCH(orders!L$1, products!$A$1:$G$1, 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 MATCH(orders!$D66, products!$A$1:$A$49, 0), MATCH(orders!I$1, products!$A$1:$G$1, 0))</f>
        <v>Rob</v>
      </c>
      <c r="J66" t="str">
        <f>INDEX(products!$A$1:$G$49, MATCH(orders!$D66, products!$A$1:$A$49, 0), MATCH(orders!J$1, products!$A$1:$G$1, 0))</f>
        <v>M</v>
      </c>
      <c r="K66" s="4">
        <f>INDEX(products!$A$1:$G$49, MATCH(orders!$D66, products!$A$1:$A$49, 0), MATCH(orders!K$1, products!$A$1:$G$1, 0))</f>
        <v>0.5</v>
      </c>
      <c r="L66" s="5">
        <f>INDEX(products!$A$1:$G$49, MATCH(orders!$D66, products!$A$1:$A$49, 0), MATCH(orders!L$1, products!$A$1:$G$1, 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 MATCH(orders!$D67, products!$A$1:$A$49, 0), MATCH(orders!I$1, products!$A$1:$G$1, 0))</f>
        <v>Rob</v>
      </c>
      <c r="J67" t="str">
        <f>INDEX(products!$A$1:$G$49, MATCH(orders!$D67, products!$A$1:$A$49, 0), MATCH(orders!J$1, products!$A$1:$G$1, 0))</f>
        <v>D</v>
      </c>
      <c r="K67" s="4">
        <f>INDEX(products!$A$1:$G$49, MATCH(orders!$D67, products!$A$1:$A$49, 0), MATCH(orders!K$1, products!$A$1:$G$1, 0))</f>
        <v>2.5</v>
      </c>
      <c r="L67" s="5">
        <f>INDEX(products!$A$1:$G$49, MATCH(orders!$D67, products!$A$1:$A$49, 0), MATCH(orders!L$1, products!$A$1:$G$1, 0))</f>
        <v>20.584999999999997</v>
      </c>
      <c r="M67" s="5">
        <f t="shared" ref="M67:M130" si="3">L67*E67</f>
        <v>82.339999999999989</v>
      </c>
      <c r="N67" t="str">
        <f t="shared" ref="N67:N130" si="4">IF(I67="Rob","Robusta",IF(I67="Exc","Excelsa", IF(I67="Ara","Arabica", IF(I67="Lib", "Liberica",""))))</f>
        <v>Robusta</v>
      </c>
      <c r="O67" t="str">
        <f t="shared" ref="O67:O130" si="5">IF(J67="M","Medium",IF(J67="L","Light", 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 MATCH(orders!$D68, products!$A$1:$A$49, 0), MATCH(orders!I$1, products!$A$1:$G$1, 0))</f>
        <v>Rob</v>
      </c>
      <c r="J68" t="str">
        <f>INDEX(products!$A$1:$G$49, MATCH(orders!$D68, products!$A$1:$A$49, 0), MATCH(orders!J$1, products!$A$1:$G$1, 0))</f>
        <v>L</v>
      </c>
      <c r="K68" s="4">
        <f>INDEX(products!$A$1:$G$49, MATCH(orders!$D68, products!$A$1:$A$49, 0), MATCH(orders!K$1, products!$A$1:$G$1, 0))</f>
        <v>0.5</v>
      </c>
      <c r="L68" s="5">
        <f>INDEX(products!$A$1:$G$49, MATCH(orders!$D68, products!$A$1:$A$49, 0), MATCH(orders!L$1, products!$A$1:$G$1, 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 MATCH(orders!$D69, products!$A$1:$A$49, 0), MATCH(orders!I$1, products!$A$1:$G$1, 0))</f>
        <v>Lib</v>
      </c>
      <c r="J69" t="str">
        <f>INDEX(products!$A$1:$G$49, MATCH(orders!$D69, products!$A$1:$A$49, 0), MATCH(orders!J$1, products!$A$1:$G$1, 0))</f>
        <v>L</v>
      </c>
      <c r="K69" s="4">
        <f>INDEX(products!$A$1:$G$49, MATCH(orders!$D69, products!$A$1:$A$49, 0), MATCH(orders!K$1, products!$A$1:$G$1, 0))</f>
        <v>0.2</v>
      </c>
      <c r="L69" s="5">
        <f>INDEX(products!$A$1:$G$49, MATCH(orders!$D69, products!$A$1:$A$49, 0), MATCH(orders!L$1, products!$A$1:$G$1, 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 MATCH(orders!$D70, products!$A$1:$A$49, 0), MATCH(orders!I$1, products!$A$1:$G$1, 0))</f>
        <v>Rob</v>
      </c>
      <c r="J70" t="str">
        <f>INDEX(products!$A$1:$G$49, MATCH(orders!$D70, products!$A$1:$A$49, 0), MATCH(orders!J$1, products!$A$1:$G$1, 0))</f>
        <v>M</v>
      </c>
      <c r="K70" s="4">
        <f>INDEX(products!$A$1:$G$49, MATCH(orders!$D70, products!$A$1:$A$49, 0), MATCH(orders!K$1, products!$A$1:$G$1, 0))</f>
        <v>0.2</v>
      </c>
      <c r="L70" s="5">
        <f>INDEX(products!$A$1:$G$49, MATCH(orders!$D70, products!$A$1:$A$49, 0), MATCH(orders!L$1, products!$A$1:$G$1, 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 MATCH(orders!$D71, products!$A$1:$A$49, 0), MATCH(orders!I$1, products!$A$1:$G$1, 0))</f>
        <v>Rob</v>
      </c>
      <c r="J71" t="str">
        <f>INDEX(products!$A$1:$G$49, MATCH(orders!$D71, products!$A$1:$A$49, 0), MATCH(orders!J$1, products!$A$1:$G$1, 0))</f>
        <v>M</v>
      </c>
      <c r="K71" s="4">
        <f>INDEX(products!$A$1:$G$49, MATCH(orders!$D71, products!$A$1:$A$49, 0), MATCH(orders!K$1, products!$A$1:$G$1, 0))</f>
        <v>1</v>
      </c>
      <c r="L71" s="5">
        <f>INDEX(products!$A$1:$G$49, MATCH(orders!$D71, products!$A$1:$A$49, 0), MATCH(orders!L$1, products!$A$1:$G$1, 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 MATCH(orders!$D72, products!$A$1:$A$49, 0), MATCH(orders!I$1, products!$A$1:$G$1, 0))</f>
        <v>Exc</v>
      </c>
      <c r="J72" t="str">
        <f>INDEX(products!$A$1:$G$49, MATCH(orders!$D72, products!$A$1:$A$49, 0), MATCH(orders!J$1, products!$A$1:$G$1, 0))</f>
        <v>L</v>
      </c>
      <c r="K72" s="4">
        <f>INDEX(products!$A$1:$G$49, MATCH(orders!$D72, products!$A$1:$A$49, 0), MATCH(orders!K$1, products!$A$1:$G$1, 0))</f>
        <v>2.5</v>
      </c>
      <c r="L72" s="5">
        <f>INDEX(products!$A$1:$G$49, MATCH(orders!$D72, products!$A$1:$A$49, 0), MATCH(orders!L$1, products!$A$1:$G$1, 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 MATCH(orders!$D73, products!$A$1:$A$49, 0), MATCH(orders!I$1, products!$A$1:$G$1, 0))</f>
        <v>Lib</v>
      </c>
      <c r="J73" t="str">
        <f>INDEX(products!$A$1:$G$49, MATCH(orders!$D73, products!$A$1:$A$49, 0), MATCH(orders!J$1, products!$A$1:$G$1, 0))</f>
        <v>L</v>
      </c>
      <c r="K73" s="4">
        <f>INDEX(products!$A$1:$G$49, MATCH(orders!$D73, products!$A$1:$A$49, 0), MATCH(orders!K$1, products!$A$1:$G$1, 0))</f>
        <v>0.2</v>
      </c>
      <c r="L73" s="5">
        <f>INDEX(products!$A$1:$G$49, MATCH(orders!$D73, products!$A$1:$A$49, 0), MATCH(orders!L$1, products!$A$1:$G$1, 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 MATCH(orders!$D74, products!$A$1:$A$49, 0), MATCH(orders!I$1, products!$A$1:$G$1, 0))</f>
        <v>Ara</v>
      </c>
      <c r="J74" t="str">
        <f>INDEX(products!$A$1:$G$49, MATCH(orders!$D74, products!$A$1:$A$49, 0), MATCH(orders!J$1, products!$A$1:$G$1, 0))</f>
        <v>M</v>
      </c>
      <c r="K74" s="4">
        <f>INDEX(products!$A$1:$G$49, MATCH(orders!$D74, products!$A$1:$A$49, 0), MATCH(orders!K$1, products!$A$1:$G$1, 0))</f>
        <v>2.5</v>
      </c>
      <c r="L74" s="5">
        <f>INDEX(products!$A$1:$G$49, MATCH(orders!$D74, products!$A$1:$A$49, 0), MATCH(orders!L$1, products!$A$1:$G$1, 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 MATCH(orders!$D75, products!$A$1:$A$49, 0), MATCH(orders!I$1, products!$A$1:$G$1, 0))</f>
        <v>Lib</v>
      </c>
      <c r="J75" t="str">
        <f>INDEX(products!$A$1:$G$49, MATCH(orders!$D75, products!$A$1:$A$49, 0), MATCH(orders!J$1, products!$A$1:$G$1, 0))</f>
        <v>M</v>
      </c>
      <c r="K75" s="4">
        <f>INDEX(products!$A$1:$G$49, MATCH(orders!$D75, products!$A$1:$A$49, 0), MATCH(orders!K$1, products!$A$1:$G$1, 0))</f>
        <v>0.2</v>
      </c>
      <c r="L75" s="5">
        <f>INDEX(products!$A$1:$G$49, MATCH(orders!$D75, products!$A$1:$A$49, 0), MATCH(orders!L$1, products!$A$1:$G$1, 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 MATCH(orders!$D76, products!$A$1:$A$49, 0), MATCH(orders!I$1, products!$A$1:$G$1, 0))</f>
        <v>Exc</v>
      </c>
      <c r="J76" t="str">
        <f>INDEX(products!$A$1:$G$49, MATCH(orders!$D76, products!$A$1:$A$49, 0), MATCH(orders!J$1, products!$A$1:$G$1, 0))</f>
        <v>L</v>
      </c>
      <c r="K76" s="4">
        <f>INDEX(products!$A$1:$G$49, MATCH(orders!$D76, products!$A$1:$A$49, 0), MATCH(orders!K$1, products!$A$1:$G$1, 0))</f>
        <v>0.5</v>
      </c>
      <c r="L76" s="5">
        <f>INDEX(products!$A$1:$G$49, MATCH(orders!$D76, products!$A$1:$A$49, 0), MATCH(orders!L$1, products!$A$1:$G$1, 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 MATCH(orders!$D77, products!$A$1:$A$49, 0), MATCH(orders!I$1, products!$A$1:$G$1, 0))</f>
        <v>Rob</v>
      </c>
      <c r="J77" t="str">
        <f>INDEX(products!$A$1:$G$49, MATCH(orders!$D77, products!$A$1:$A$49, 0), MATCH(orders!J$1, products!$A$1:$G$1, 0))</f>
        <v>D</v>
      </c>
      <c r="K77" s="4">
        <f>INDEX(products!$A$1:$G$49, MATCH(orders!$D77, products!$A$1:$A$49, 0), MATCH(orders!K$1, products!$A$1:$G$1, 0))</f>
        <v>1</v>
      </c>
      <c r="L77" s="5">
        <f>INDEX(products!$A$1:$G$49, MATCH(orders!$D77, products!$A$1:$A$49, 0), MATCH(orders!L$1, products!$A$1:$G$1, 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 MATCH(orders!$D78, products!$A$1:$A$49, 0), MATCH(orders!I$1, products!$A$1:$G$1, 0))</f>
        <v>Rob</v>
      </c>
      <c r="J78" t="str">
        <f>INDEX(products!$A$1:$G$49, MATCH(orders!$D78, products!$A$1:$A$49, 0), MATCH(orders!J$1, products!$A$1:$G$1, 0))</f>
        <v>L</v>
      </c>
      <c r="K78" s="4">
        <f>INDEX(products!$A$1:$G$49, MATCH(orders!$D78, products!$A$1:$A$49, 0), MATCH(orders!K$1, products!$A$1:$G$1, 0))</f>
        <v>0.2</v>
      </c>
      <c r="L78" s="5">
        <f>INDEX(products!$A$1:$G$49, MATCH(orders!$D78, products!$A$1:$A$49, 0), MATCH(orders!L$1, products!$A$1:$G$1, 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 MATCH(orders!$D79, products!$A$1:$A$49, 0), MATCH(orders!I$1, products!$A$1:$G$1, 0))</f>
        <v>Exc</v>
      </c>
      <c r="J79" t="str">
        <f>INDEX(products!$A$1:$G$49, MATCH(orders!$D79, products!$A$1:$A$49, 0), MATCH(orders!J$1, products!$A$1:$G$1, 0))</f>
        <v>D</v>
      </c>
      <c r="K79" s="4">
        <f>INDEX(products!$A$1:$G$49, MATCH(orders!$D79, products!$A$1:$A$49, 0), MATCH(orders!K$1, products!$A$1:$G$1, 0))</f>
        <v>0.2</v>
      </c>
      <c r="L79" s="5">
        <f>INDEX(products!$A$1:$G$49, MATCH(orders!$D79, products!$A$1:$A$49, 0), MATCH(orders!L$1, products!$A$1:$G$1, 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 MATCH(orders!$D80, products!$A$1:$A$49, 0), MATCH(orders!I$1, products!$A$1:$G$1, 0))</f>
        <v>Ara</v>
      </c>
      <c r="J80" t="str">
        <f>INDEX(products!$A$1:$G$49, MATCH(orders!$D80, products!$A$1:$A$49, 0), MATCH(orders!J$1, products!$A$1:$G$1, 0))</f>
        <v>M</v>
      </c>
      <c r="K80" s="4">
        <f>INDEX(products!$A$1:$G$49, MATCH(orders!$D80, products!$A$1:$A$49, 0), MATCH(orders!K$1, products!$A$1:$G$1, 0))</f>
        <v>0.5</v>
      </c>
      <c r="L80" s="5">
        <f>INDEX(products!$A$1:$G$49, MATCH(orders!$D80, products!$A$1:$A$49, 0), MATCH(orders!L$1, products!$A$1:$G$1, 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 MATCH(orders!$D81, products!$A$1:$A$49, 0), MATCH(orders!I$1, products!$A$1:$G$1, 0))</f>
        <v>Rob</v>
      </c>
      <c r="J81" t="str">
        <f>INDEX(products!$A$1:$G$49, MATCH(orders!$D81, products!$A$1:$A$49, 0), MATCH(orders!J$1, products!$A$1:$G$1, 0))</f>
        <v>L</v>
      </c>
      <c r="K81" s="4">
        <f>INDEX(products!$A$1:$G$49, MATCH(orders!$D81, products!$A$1:$A$49, 0), MATCH(orders!K$1, products!$A$1:$G$1, 0))</f>
        <v>1</v>
      </c>
      <c r="L81" s="5">
        <f>INDEX(products!$A$1:$G$49, MATCH(orders!$D81, products!$A$1:$A$49, 0), MATCH(orders!L$1, products!$A$1:$G$1, 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 MATCH(orders!$D82, products!$A$1:$A$49, 0), MATCH(orders!I$1, products!$A$1:$G$1, 0))</f>
        <v>Ara</v>
      </c>
      <c r="J82" t="str">
        <f>INDEX(products!$A$1:$G$49, MATCH(orders!$D82, products!$A$1:$A$49, 0), MATCH(orders!J$1, products!$A$1:$G$1, 0))</f>
        <v>L</v>
      </c>
      <c r="K82" s="4">
        <f>INDEX(products!$A$1:$G$49, MATCH(orders!$D82, products!$A$1:$A$49, 0), MATCH(orders!K$1, products!$A$1:$G$1, 0))</f>
        <v>0.5</v>
      </c>
      <c r="L82" s="5">
        <f>INDEX(products!$A$1:$G$49, MATCH(orders!$D82, products!$A$1:$A$49, 0), MATCH(orders!L$1, products!$A$1:$G$1, 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 MATCH(orders!$D83, products!$A$1:$A$49, 0), MATCH(orders!I$1, products!$A$1:$G$1, 0))</f>
        <v>Lib</v>
      </c>
      <c r="J83" t="str">
        <f>INDEX(products!$A$1:$G$49, MATCH(orders!$D83, products!$A$1:$A$49, 0), MATCH(orders!J$1, products!$A$1:$G$1, 0))</f>
        <v>L</v>
      </c>
      <c r="K83" s="4">
        <f>INDEX(products!$A$1:$G$49, MATCH(orders!$D83, products!$A$1:$A$49, 0), MATCH(orders!K$1, products!$A$1:$G$1, 0))</f>
        <v>2.5</v>
      </c>
      <c r="L83" s="5">
        <f>INDEX(products!$A$1:$G$49, MATCH(orders!$D83, products!$A$1:$A$49, 0), MATCH(orders!L$1, products!$A$1:$G$1, 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 MATCH(orders!$D84, products!$A$1:$A$49, 0), MATCH(orders!I$1, products!$A$1:$G$1, 0))</f>
        <v>Lib</v>
      </c>
      <c r="J84" t="str">
        <f>INDEX(products!$A$1:$G$49, MATCH(orders!$D84, products!$A$1:$A$49, 0), MATCH(orders!J$1, products!$A$1:$G$1, 0))</f>
        <v>M</v>
      </c>
      <c r="K84" s="4">
        <f>INDEX(products!$A$1:$G$49, MATCH(orders!$D84, products!$A$1:$A$49, 0), MATCH(orders!K$1, products!$A$1:$G$1, 0))</f>
        <v>2.5</v>
      </c>
      <c r="L84" s="5">
        <f>INDEX(products!$A$1:$G$49, MATCH(orders!$D84, products!$A$1:$A$49, 0), MATCH(orders!L$1, products!$A$1:$G$1, 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 MATCH(orders!$D85, products!$A$1:$A$49, 0), MATCH(orders!I$1, products!$A$1:$G$1, 0))</f>
        <v>Rob</v>
      </c>
      <c r="J85" t="str">
        <f>INDEX(products!$A$1:$G$49, MATCH(orders!$D85, products!$A$1:$A$49, 0), MATCH(orders!J$1, products!$A$1:$G$1, 0))</f>
        <v>D</v>
      </c>
      <c r="K85" s="4">
        <f>INDEX(products!$A$1:$G$49, MATCH(orders!$D85, products!$A$1:$A$49, 0), MATCH(orders!K$1, products!$A$1:$G$1, 0))</f>
        <v>2.5</v>
      </c>
      <c r="L85" s="5">
        <f>INDEX(products!$A$1:$G$49, MATCH(orders!$D85, products!$A$1:$A$49, 0), MATCH(orders!L$1, products!$A$1:$G$1, 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 MATCH(orders!$D86, products!$A$1:$A$49, 0), MATCH(orders!I$1, products!$A$1:$G$1, 0))</f>
        <v>Lib</v>
      </c>
      <c r="J86" t="str">
        <f>INDEX(products!$A$1:$G$49, MATCH(orders!$D86, products!$A$1:$A$49, 0), MATCH(orders!J$1, products!$A$1:$G$1, 0))</f>
        <v>L</v>
      </c>
      <c r="K86" s="4">
        <f>INDEX(products!$A$1:$G$49, MATCH(orders!$D86, products!$A$1:$A$49, 0), MATCH(orders!K$1, products!$A$1:$G$1, 0))</f>
        <v>0.5</v>
      </c>
      <c r="L86" s="5">
        <f>INDEX(products!$A$1:$G$49, MATCH(orders!$D86, products!$A$1:$A$49, 0), MATCH(orders!L$1, products!$A$1:$G$1, 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 MATCH(orders!$D87, products!$A$1:$A$49, 0), MATCH(orders!I$1, products!$A$1:$G$1, 0))</f>
        <v>Ara</v>
      </c>
      <c r="J87" t="str">
        <f>INDEX(products!$A$1:$G$49, MATCH(orders!$D87, products!$A$1:$A$49, 0), MATCH(orders!J$1, products!$A$1:$G$1, 0))</f>
        <v>L</v>
      </c>
      <c r="K87" s="4">
        <f>INDEX(products!$A$1:$G$49, MATCH(orders!$D87, products!$A$1:$A$49, 0), MATCH(orders!K$1, products!$A$1:$G$1, 0))</f>
        <v>2.5</v>
      </c>
      <c r="L87" s="5">
        <f>INDEX(products!$A$1:$G$49, MATCH(orders!$D87, products!$A$1:$A$49, 0), MATCH(orders!L$1, products!$A$1:$G$1, 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 MATCH(orders!$D88, products!$A$1:$A$49, 0), MATCH(orders!I$1, products!$A$1:$G$1, 0))</f>
        <v>Ara</v>
      </c>
      <c r="J88" t="str">
        <f>INDEX(products!$A$1:$G$49, MATCH(orders!$D88, products!$A$1:$A$49, 0), MATCH(orders!J$1, products!$A$1:$G$1, 0))</f>
        <v>D</v>
      </c>
      <c r="K88" s="4">
        <f>INDEX(products!$A$1:$G$49, MATCH(orders!$D88, products!$A$1:$A$49, 0), MATCH(orders!K$1, products!$A$1:$G$1, 0))</f>
        <v>0.2</v>
      </c>
      <c r="L88" s="5">
        <f>INDEX(products!$A$1:$G$49, MATCH(orders!$D88, products!$A$1:$A$49, 0), MATCH(orders!L$1, products!$A$1:$G$1, 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 MATCH(orders!$D89, products!$A$1:$A$49, 0), MATCH(orders!I$1, products!$A$1:$G$1, 0))</f>
        <v>Ara</v>
      </c>
      <c r="J89" t="str">
        <f>INDEX(products!$A$1:$G$49, MATCH(orders!$D89, products!$A$1:$A$49, 0), MATCH(orders!J$1, products!$A$1:$G$1, 0))</f>
        <v>M</v>
      </c>
      <c r="K89" s="4">
        <f>INDEX(products!$A$1:$G$49, MATCH(orders!$D89, products!$A$1:$A$49, 0), MATCH(orders!K$1, products!$A$1:$G$1, 0))</f>
        <v>1</v>
      </c>
      <c r="L89" s="5">
        <f>INDEX(products!$A$1:$G$49, MATCH(orders!$D89, products!$A$1:$A$49, 0), MATCH(orders!L$1, products!$A$1:$G$1, 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 MATCH(orders!$D90, products!$A$1:$A$49, 0), MATCH(orders!I$1, products!$A$1:$G$1, 0))</f>
        <v>Rob</v>
      </c>
      <c r="J90" t="str">
        <f>INDEX(products!$A$1:$G$49, MATCH(orders!$D90, products!$A$1:$A$49, 0), MATCH(orders!J$1, products!$A$1:$G$1, 0))</f>
        <v>L</v>
      </c>
      <c r="K90" s="4">
        <f>INDEX(products!$A$1:$G$49, MATCH(orders!$D90, products!$A$1:$A$49, 0), MATCH(orders!K$1, products!$A$1:$G$1, 0))</f>
        <v>1</v>
      </c>
      <c r="L90" s="5">
        <f>INDEX(products!$A$1:$G$49, MATCH(orders!$D90, products!$A$1:$A$49, 0), MATCH(orders!L$1, products!$A$1:$G$1, 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 MATCH(orders!$D91, products!$A$1:$A$49, 0), MATCH(orders!I$1, products!$A$1:$G$1, 0))</f>
        <v>Ara</v>
      </c>
      <c r="J91" t="str">
        <f>INDEX(products!$A$1:$G$49, MATCH(orders!$D91, products!$A$1:$A$49, 0), MATCH(orders!J$1, products!$A$1:$G$1, 0))</f>
        <v>L</v>
      </c>
      <c r="K91" s="4">
        <f>INDEX(products!$A$1:$G$49, MATCH(orders!$D91, products!$A$1:$A$49, 0), MATCH(orders!K$1, products!$A$1:$G$1, 0))</f>
        <v>1</v>
      </c>
      <c r="L91" s="5">
        <f>INDEX(products!$A$1:$G$49, MATCH(orders!$D91, products!$A$1:$A$49, 0), MATCH(orders!L$1, products!$A$1:$G$1, 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 MATCH(orders!$D92, products!$A$1:$A$49, 0), MATCH(orders!I$1, products!$A$1:$G$1, 0))</f>
        <v>Ara</v>
      </c>
      <c r="J92" t="str">
        <f>INDEX(products!$A$1:$G$49, MATCH(orders!$D92, products!$A$1:$A$49, 0), MATCH(orders!J$1, products!$A$1:$G$1, 0))</f>
        <v>L</v>
      </c>
      <c r="K92" s="4">
        <f>INDEX(products!$A$1:$G$49, MATCH(orders!$D92, products!$A$1:$A$49, 0), MATCH(orders!K$1, products!$A$1:$G$1, 0))</f>
        <v>1</v>
      </c>
      <c r="L92" s="5">
        <f>INDEX(products!$A$1:$G$49, MATCH(orders!$D92, products!$A$1:$A$49, 0), MATCH(orders!L$1, products!$A$1:$G$1, 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 MATCH(orders!$D93, products!$A$1:$A$49, 0), MATCH(orders!I$1, products!$A$1:$G$1, 0))</f>
        <v>Ara</v>
      </c>
      <c r="J93" t="str">
        <f>INDEX(products!$A$1:$G$49, MATCH(orders!$D93, products!$A$1:$A$49, 0), MATCH(orders!J$1, products!$A$1:$G$1, 0))</f>
        <v>M</v>
      </c>
      <c r="K93" s="4">
        <f>INDEX(products!$A$1:$G$49, MATCH(orders!$D93, products!$A$1:$A$49, 0), MATCH(orders!K$1, products!$A$1:$G$1, 0))</f>
        <v>2.5</v>
      </c>
      <c r="L93" s="5">
        <f>INDEX(products!$A$1:$G$49, MATCH(orders!$D93, products!$A$1:$A$49, 0), MATCH(orders!L$1, products!$A$1:$G$1, 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 MATCH(orders!$D94, products!$A$1:$A$49, 0), MATCH(orders!I$1, products!$A$1:$G$1, 0))</f>
        <v>Exc</v>
      </c>
      <c r="J94" t="str">
        <f>INDEX(products!$A$1:$G$49, MATCH(orders!$D94, products!$A$1:$A$49, 0), MATCH(orders!J$1, products!$A$1:$G$1, 0))</f>
        <v>L</v>
      </c>
      <c r="K94" s="4">
        <f>INDEX(products!$A$1:$G$49, MATCH(orders!$D94, products!$A$1:$A$49, 0), MATCH(orders!K$1, products!$A$1:$G$1, 0))</f>
        <v>1</v>
      </c>
      <c r="L94" s="5">
        <f>INDEX(products!$A$1:$G$49, MATCH(orders!$D94, products!$A$1:$A$49, 0), MATCH(orders!L$1, products!$A$1:$G$1, 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 MATCH(orders!$D95, products!$A$1:$A$49, 0), MATCH(orders!I$1, products!$A$1:$G$1, 0))</f>
        <v>Exc</v>
      </c>
      <c r="J95" t="str">
        <f>INDEX(products!$A$1:$G$49, MATCH(orders!$D95, products!$A$1:$A$49, 0), MATCH(orders!J$1, products!$A$1:$G$1, 0))</f>
        <v>L</v>
      </c>
      <c r="K95" s="4">
        <f>INDEX(products!$A$1:$G$49, MATCH(orders!$D95, products!$A$1:$A$49, 0), MATCH(orders!K$1, products!$A$1:$G$1, 0))</f>
        <v>0.5</v>
      </c>
      <c r="L95" s="5">
        <f>INDEX(products!$A$1:$G$49, MATCH(orders!$D95, products!$A$1:$A$49, 0), MATCH(orders!L$1, products!$A$1:$G$1, 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 MATCH(orders!$D96, products!$A$1:$A$49, 0), MATCH(orders!I$1, products!$A$1:$G$1, 0))</f>
        <v>Ara</v>
      </c>
      <c r="J96" t="str">
        <f>INDEX(products!$A$1:$G$49, MATCH(orders!$D96, products!$A$1:$A$49, 0), MATCH(orders!J$1, products!$A$1:$G$1, 0))</f>
        <v>D</v>
      </c>
      <c r="K96" s="4">
        <f>INDEX(products!$A$1:$G$49, MATCH(orders!$D96, products!$A$1:$A$49, 0), MATCH(orders!K$1, products!$A$1:$G$1, 0))</f>
        <v>0.2</v>
      </c>
      <c r="L96" s="5">
        <f>INDEX(products!$A$1:$G$49, MATCH(orders!$D96, products!$A$1:$A$49, 0), MATCH(orders!L$1, products!$A$1:$G$1, 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 MATCH(orders!$D97, products!$A$1:$A$49, 0), MATCH(orders!I$1, products!$A$1:$G$1, 0))</f>
        <v>Ara</v>
      </c>
      <c r="J97" t="str">
        <f>INDEX(products!$A$1:$G$49, MATCH(orders!$D97, products!$A$1:$A$49, 0), MATCH(orders!J$1, products!$A$1:$G$1, 0))</f>
        <v>M</v>
      </c>
      <c r="K97" s="4">
        <f>INDEX(products!$A$1:$G$49, MATCH(orders!$D97, products!$A$1:$A$49, 0), MATCH(orders!K$1, products!$A$1:$G$1, 0))</f>
        <v>2.5</v>
      </c>
      <c r="L97" s="5">
        <f>INDEX(products!$A$1:$G$49, MATCH(orders!$D97, products!$A$1:$A$49, 0), MATCH(orders!L$1, products!$A$1:$G$1, 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 MATCH(orders!$D98, products!$A$1:$A$49, 0), MATCH(orders!I$1, products!$A$1:$G$1, 0))</f>
        <v>Ara</v>
      </c>
      <c r="J98" t="str">
        <f>INDEX(products!$A$1:$G$49, MATCH(orders!$D98, products!$A$1:$A$49, 0), MATCH(orders!J$1, products!$A$1:$G$1, 0))</f>
        <v>D</v>
      </c>
      <c r="K98" s="4">
        <f>INDEX(products!$A$1:$G$49, MATCH(orders!$D98, products!$A$1:$A$49, 0), MATCH(orders!K$1, products!$A$1:$G$1, 0))</f>
        <v>0.2</v>
      </c>
      <c r="L98" s="5">
        <f>INDEX(products!$A$1:$G$49, MATCH(orders!$D98, products!$A$1:$A$49, 0), MATCH(orders!L$1, products!$A$1:$G$1, 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 MATCH(orders!$D99, products!$A$1:$A$49, 0), MATCH(orders!I$1, products!$A$1:$G$1, 0))</f>
        <v>Ara</v>
      </c>
      <c r="J99" t="str">
        <f>INDEX(products!$A$1:$G$49, MATCH(orders!$D99, products!$A$1:$A$49, 0), MATCH(orders!J$1, products!$A$1:$G$1, 0))</f>
        <v>M</v>
      </c>
      <c r="K99" s="4">
        <f>INDEX(products!$A$1:$G$49, MATCH(orders!$D99, products!$A$1:$A$49, 0), MATCH(orders!K$1, products!$A$1:$G$1, 0))</f>
        <v>0.5</v>
      </c>
      <c r="L99" s="5">
        <f>INDEX(products!$A$1:$G$49, MATCH(orders!$D99, products!$A$1:$A$49, 0), MATCH(orders!L$1, products!$A$1:$G$1, 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 MATCH(orders!$D100, products!$A$1:$A$49, 0), MATCH(orders!I$1, products!$A$1:$G$1, 0))</f>
        <v>Ara</v>
      </c>
      <c r="J100" t="str">
        <f>INDEX(products!$A$1:$G$49, MATCH(orders!$D100, products!$A$1:$A$49, 0), MATCH(orders!J$1, products!$A$1:$G$1, 0))</f>
        <v>D</v>
      </c>
      <c r="K100" s="4">
        <f>INDEX(products!$A$1:$G$49, MATCH(orders!$D100, products!$A$1:$A$49, 0), MATCH(orders!K$1, products!$A$1:$G$1, 0))</f>
        <v>0.2</v>
      </c>
      <c r="L100" s="5">
        <f>INDEX(products!$A$1:$G$49, MATCH(orders!$D100, products!$A$1:$A$49, 0), MATCH(orders!L$1, products!$A$1:$G$1, 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 MATCH(orders!$D101, products!$A$1:$A$49, 0), MATCH(orders!I$1, products!$A$1:$G$1, 0))</f>
        <v>Lib</v>
      </c>
      <c r="J101" t="str">
        <f>INDEX(products!$A$1:$G$49, MATCH(orders!$D101, products!$A$1:$A$49, 0), MATCH(orders!J$1, products!$A$1:$G$1, 0))</f>
        <v>M</v>
      </c>
      <c r="K101" s="4">
        <f>INDEX(products!$A$1:$G$49, MATCH(orders!$D101, products!$A$1:$A$49, 0), MATCH(orders!K$1, products!$A$1:$G$1, 0))</f>
        <v>0.2</v>
      </c>
      <c r="L101" s="5">
        <f>INDEX(products!$A$1:$G$49, MATCH(orders!$D101, products!$A$1:$A$49, 0), MATCH(orders!L$1, products!$A$1:$G$1, 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 MATCH(orders!$D102, products!$A$1:$A$49, 0), MATCH(orders!I$1, products!$A$1:$G$1, 0))</f>
        <v>Ara</v>
      </c>
      <c r="J102" t="str">
        <f>INDEX(products!$A$1:$G$49, MATCH(orders!$D102, products!$A$1:$A$49, 0), MATCH(orders!J$1, products!$A$1:$G$1, 0))</f>
        <v>L</v>
      </c>
      <c r="K102" s="4">
        <f>INDEX(products!$A$1:$G$49, MATCH(orders!$D102, products!$A$1:$A$49, 0), MATCH(orders!K$1, products!$A$1:$G$1, 0))</f>
        <v>0.2</v>
      </c>
      <c r="L102" s="5">
        <f>INDEX(products!$A$1:$G$49, MATCH(orders!$D102, products!$A$1:$A$49, 0), MATCH(orders!L$1, products!$A$1:$G$1, 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 MATCH(orders!$D103, products!$A$1:$A$49, 0), MATCH(orders!I$1, products!$A$1:$G$1, 0))</f>
        <v>Lib</v>
      </c>
      <c r="J103" t="str">
        <f>INDEX(products!$A$1:$G$49, MATCH(orders!$D103, products!$A$1:$A$49, 0), MATCH(orders!J$1, products!$A$1:$G$1, 0))</f>
        <v>D</v>
      </c>
      <c r="K103" s="4">
        <f>INDEX(products!$A$1:$G$49, MATCH(orders!$D103, products!$A$1:$A$49, 0), MATCH(orders!K$1, products!$A$1:$G$1, 0))</f>
        <v>2.5</v>
      </c>
      <c r="L103" s="5">
        <f>INDEX(products!$A$1:$G$49, MATCH(orders!$D103, products!$A$1:$A$49, 0), MATCH(orders!L$1, products!$A$1:$G$1, 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 MATCH(orders!$D104, products!$A$1:$A$49, 0), MATCH(orders!I$1, products!$A$1:$G$1, 0))</f>
        <v>Lib</v>
      </c>
      <c r="J104" t="str">
        <f>INDEX(products!$A$1:$G$49, MATCH(orders!$D104, products!$A$1:$A$49, 0), MATCH(orders!J$1, products!$A$1:$G$1, 0))</f>
        <v>D</v>
      </c>
      <c r="K104" s="4">
        <f>INDEX(products!$A$1:$G$49, MATCH(orders!$D104, products!$A$1:$A$49, 0), MATCH(orders!K$1, products!$A$1:$G$1, 0))</f>
        <v>1</v>
      </c>
      <c r="L104" s="5">
        <f>INDEX(products!$A$1:$G$49, MATCH(orders!$D104, products!$A$1:$A$49, 0), MATCH(orders!L$1, products!$A$1:$G$1, 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 MATCH(orders!$D105, products!$A$1:$A$49, 0), MATCH(orders!I$1, products!$A$1:$G$1, 0))</f>
        <v>Rob</v>
      </c>
      <c r="J105" t="str">
        <f>INDEX(products!$A$1:$G$49, MATCH(orders!$D105, products!$A$1:$A$49, 0), MATCH(orders!J$1, products!$A$1:$G$1, 0))</f>
        <v>M</v>
      </c>
      <c r="K105" s="4">
        <f>INDEX(products!$A$1:$G$49, MATCH(orders!$D105, products!$A$1:$A$49, 0), MATCH(orders!K$1, products!$A$1:$G$1, 0))</f>
        <v>0.2</v>
      </c>
      <c r="L105" s="5">
        <f>INDEX(products!$A$1:$G$49, MATCH(orders!$D105, products!$A$1:$A$49, 0), MATCH(orders!L$1, products!$A$1:$G$1, 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 MATCH(orders!$D106, products!$A$1:$A$49, 0), MATCH(orders!I$1, products!$A$1:$G$1, 0))</f>
        <v>Lib</v>
      </c>
      <c r="J106" t="str">
        <f>INDEX(products!$A$1:$G$49, MATCH(orders!$D106, products!$A$1:$A$49, 0), MATCH(orders!J$1, products!$A$1:$G$1, 0))</f>
        <v>M</v>
      </c>
      <c r="K106" s="4">
        <f>INDEX(products!$A$1:$G$49, MATCH(orders!$D106, products!$A$1:$A$49, 0), MATCH(orders!K$1, products!$A$1:$G$1, 0))</f>
        <v>1</v>
      </c>
      <c r="L106" s="5">
        <f>INDEX(products!$A$1:$G$49, MATCH(orders!$D106, products!$A$1:$A$49, 0), MATCH(orders!L$1, products!$A$1:$G$1, 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 MATCH(orders!$D107, products!$A$1:$A$49, 0), MATCH(orders!I$1, products!$A$1:$G$1, 0))</f>
        <v>Ara</v>
      </c>
      <c r="J107" t="str">
        <f>INDEX(products!$A$1:$G$49, MATCH(orders!$D107, products!$A$1:$A$49, 0), MATCH(orders!J$1, products!$A$1:$G$1, 0))</f>
        <v>M</v>
      </c>
      <c r="K107" s="4">
        <f>INDEX(products!$A$1:$G$49, MATCH(orders!$D107, products!$A$1:$A$49, 0), MATCH(orders!K$1, products!$A$1:$G$1, 0))</f>
        <v>0.5</v>
      </c>
      <c r="L107" s="5">
        <f>INDEX(products!$A$1:$G$49, MATCH(orders!$D107, products!$A$1:$A$49, 0), MATCH(orders!L$1, products!$A$1:$G$1, 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 MATCH(orders!$D108, products!$A$1:$A$49, 0), MATCH(orders!I$1, products!$A$1:$G$1, 0))</f>
        <v>Exc</v>
      </c>
      <c r="J108" t="str">
        <f>INDEX(products!$A$1:$G$49, MATCH(orders!$D108, products!$A$1:$A$49, 0), MATCH(orders!J$1, products!$A$1:$G$1, 0))</f>
        <v>D</v>
      </c>
      <c r="K108" s="4">
        <f>INDEX(products!$A$1:$G$49, MATCH(orders!$D108, products!$A$1:$A$49, 0), MATCH(orders!K$1, products!$A$1:$G$1, 0))</f>
        <v>1</v>
      </c>
      <c r="L108" s="5">
        <f>INDEX(products!$A$1:$G$49, MATCH(orders!$D108, products!$A$1:$A$49, 0), MATCH(orders!L$1, products!$A$1:$G$1, 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 MATCH(orders!$D109, products!$A$1:$A$49, 0), MATCH(orders!I$1, products!$A$1:$G$1, 0))</f>
        <v>Rob</v>
      </c>
      <c r="J109" t="str">
        <f>INDEX(products!$A$1:$G$49, MATCH(orders!$D109, products!$A$1:$A$49, 0), MATCH(orders!J$1, products!$A$1:$G$1, 0))</f>
        <v>M</v>
      </c>
      <c r="K109" s="4">
        <f>INDEX(products!$A$1:$G$49, MATCH(orders!$D109, products!$A$1:$A$49, 0), MATCH(orders!K$1, products!$A$1:$G$1, 0))</f>
        <v>0.5</v>
      </c>
      <c r="L109" s="5">
        <f>INDEX(products!$A$1:$G$49, MATCH(orders!$D109, products!$A$1:$A$49, 0), MATCH(orders!L$1, products!$A$1:$G$1, 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 MATCH(orders!$D110, products!$A$1:$A$49, 0), MATCH(orders!I$1, products!$A$1:$G$1, 0))</f>
        <v>Ara</v>
      </c>
      <c r="J110" t="str">
        <f>INDEX(products!$A$1:$G$49, MATCH(orders!$D110, products!$A$1:$A$49, 0), MATCH(orders!J$1, products!$A$1:$G$1, 0))</f>
        <v>M</v>
      </c>
      <c r="K110" s="4">
        <f>INDEX(products!$A$1:$G$49, MATCH(orders!$D110, products!$A$1:$A$49, 0), MATCH(orders!K$1, products!$A$1:$G$1, 0))</f>
        <v>0.5</v>
      </c>
      <c r="L110" s="5">
        <f>INDEX(products!$A$1:$G$49, MATCH(orders!$D110, products!$A$1:$A$49, 0), MATCH(orders!L$1, products!$A$1:$G$1, 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 MATCH(orders!$D111, products!$A$1:$A$49, 0), MATCH(orders!I$1, products!$A$1:$G$1, 0))</f>
        <v>Lib</v>
      </c>
      <c r="J111" t="str">
        <f>INDEX(products!$A$1:$G$49, MATCH(orders!$D111, products!$A$1:$A$49, 0), MATCH(orders!J$1, products!$A$1:$G$1, 0))</f>
        <v>D</v>
      </c>
      <c r="K111" s="4">
        <f>INDEX(products!$A$1:$G$49, MATCH(orders!$D111, products!$A$1:$A$49, 0), MATCH(orders!K$1, products!$A$1:$G$1, 0))</f>
        <v>0.5</v>
      </c>
      <c r="L111" s="5">
        <f>INDEX(products!$A$1:$G$49, MATCH(orders!$D111, products!$A$1:$A$49, 0), MATCH(orders!L$1, products!$A$1:$G$1, 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 MATCH(orders!$D112, products!$A$1:$A$49, 0), MATCH(orders!I$1, products!$A$1:$G$1, 0))</f>
        <v>Exc</v>
      </c>
      <c r="J112" t="str">
        <f>INDEX(products!$A$1:$G$49, MATCH(orders!$D112, products!$A$1:$A$49, 0), MATCH(orders!J$1, products!$A$1:$G$1, 0))</f>
        <v>L</v>
      </c>
      <c r="K112" s="4">
        <f>INDEX(products!$A$1:$G$49, MATCH(orders!$D112, products!$A$1:$A$49, 0), MATCH(orders!K$1, products!$A$1:$G$1, 0))</f>
        <v>0.2</v>
      </c>
      <c r="L112" s="5">
        <f>INDEX(products!$A$1:$G$49, MATCH(orders!$D112, products!$A$1:$A$49, 0), MATCH(orders!L$1, products!$A$1:$G$1, 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 MATCH(orders!$D113, products!$A$1:$A$49, 0), MATCH(orders!I$1, products!$A$1:$G$1, 0))</f>
        <v>Rob</v>
      </c>
      <c r="J113" t="str">
        <f>INDEX(products!$A$1:$G$49, MATCH(orders!$D113, products!$A$1:$A$49, 0), MATCH(orders!J$1, products!$A$1:$G$1, 0))</f>
        <v>D</v>
      </c>
      <c r="K113" s="4">
        <f>INDEX(products!$A$1:$G$49, MATCH(orders!$D113, products!$A$1:$A$49, 0), MATCH(orders!K$1, products!$A$1:$G$1, 0))</f>
        <v>0.5</v>
      </c>
      <c r="L113" s="5">
        <f>INDEX(products!$A$1:$G$49, MATCH(orders!$D113, products!$A$1:$A$49, 0), MATCH(orders!L$1, products!$A$1:$G$1, 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 MATCH(orders!$D114, products!$A$1:$A$49, 0), MATCH(orders!I$1, products!$A$1:$G$1, 0))</f>
        <v>Ara</v>
      </c>
      <c r="J114" t="str">
        <f>INDEX(products!$A$1:$G$49, MATCH(orders!$D114, products!$A$1:$A$49, 0), MATCH(orders!J$1, products!$A$1:$G$1, 0))</f>
        <v>M</v>
      </c>
      <c r="K114" s="4">
        <f>INDEX(products!$A$1:$G$49, MATCH(orders!$D114, products!$A$1:$A$49, 0), MATCH(orders!K$1, products!$A$1:$G$1, 0))</f>
        <v>1</v>
      </c>
      <c r="L114" s="5">
        <f>INDEX(products!$A$1:$G$49, MATCH(orders!$D114, products!$A$1:$A$49, 0), MATCH(orders!L$1, products!$A$1:$G$1, 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 MATCH(orders!$D115, products!$A$1:$A$49, 0), MATCH(orders!I$1, products!$A$1:$G$1, 0))</f>
        <v>Lib</v>
      </c>
      <c r="J115" t="str">
        <f>INDEX(products!$A$1:$G$49, MATCH(orders!$D115, products!$A$1:$A$49, 0), MATCH(orders!J$1, products!$A$1:$G$1, 0))</f>
        <v>M</v>
      </c>
      <c r="K115" s="4">
        <f>INDEX(products!$A$1:$G$49, MATCH(orders!$D115, products!$A$1:$A$49, 0), MATCH(orders!K$1, products!$A$1:$G$1, 0))</f>
        <v>1</v>
      </c>
      <c r="L115" s="5">
        <f>INDEX(products!$A$1:$G$49, MATCH(orders!$D115, products!$A$1:$A$49, 0), MATCH(orders!L$1, products!$A$1:$G$1, 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 MATCH(orders!$D116, products!$A$1:$A$49, 0), MATCH(orders!I$1, products!$A$1:$G$1, 0))</f>
        <v>Rob</v>
      </c>
      <c r="J116" t="str">
        <f>INDEX(products!$A$1:$G$49, MATCH(orders!$D116, products!$A$1:$A$49, 0), MATCH(orders!J$1, products!$A$1:$G$1, 0))</f>
        <v>L</v>
      </c>
      <c r="K116" s="4">
        <f>INDEX(products!$A$1:$G$49, MATCH(orders!$D116, products!$A$1:$A$49, 0), MATCH(orders!K$1, products!$A$1:$G$1, 0))</f>
        <v>0.2</v>
      </c>
      <c r="L116" s="5">
        <f>INDEX(products!$A$1:$G$49, MATCH(orders!$D116, products!$A$1:$A$49, 0), MATCH(orders!L$1, products!$A$1:$G$1, 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 MATCH(orders!$D117, products!$A$1:$A$49, 0), MATCH(orders!I$1, products!$A$1:$G$1, 0))</f>
        <v>Lib</v>
      </c>
      <c r="J117" t="str">
        <f>INDEX(products!$A$1:$G$49, MATCH(orders!$D117, products!$A$1:$A$49, 0), MATCH(orders!J$1, products!$A$1:$G$1, 0))</f>
        <v>L</v>
      </c>
      <c r="K117" s="4">
        <f>INDEX(products!$A$1:$G$49, MATCH(orders!$D117, products!$A$1:$A$49, 0), MATCH(orders!K$1, products!$A$1:$G$1, 0))</f>
        <v>1</v>
      </c>
      <c r="L117" s="5">
        <f>INDEX(products!$A$1:$G$49, MATCH(orders!$D117, products!$A$1:$A$49, 0), MATCH(orders!L$1, products!$A$1:$G$1, 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 MATCH(orders!$D118, products!$A$1:$A$49, 0), MATCH(orders!I$1, products!$A$1:$G$1, 0))</f>
        <v>Lib</v>
      </c>
      <c r="J118" t="str">
        <f>INDEX(products!$A$1:$G$49, MATCH(orders!$D118, products!$A$1:$A$49, 0), MATCH(orders!J$1, products!$A$1:$G$1, 0))</f>
        <v>L</v>
      </c>
      <c r="K118" s="4">
        <f>INDEX(products!$A$1:$G$49, MATCH(orders!$D118, products!$A$1:$A$49, 0), MATCH(orders!K$1, products!$A$1:$G$1, 0))</f>
        <v>0.2</v>
      </c>
      <c r="L118" s="5">
        <f>INDEX(products!$A$1:$G$49, MATCH(orders!$D118, products!$A$1:$A$49, 0), MATCH(orders!L$1, products!$A$1:$G$1, 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 MATCH(orders!$D119, products!$A$1:$A$49, 0), MATCH(orders!I$1, products!$A$1:$G$1, 0))</f>
        <v>Lib</v>
      </c>
      <c r="J119" t="str">
        <f>INDEX(products!$A$1:$G$49, MATCH(orders!$D119, products!$A$1:$A$49, 0), MATCH(orders!J$1, products!$A$1:$G$1, 0))</f>
        <v>L</v>
      </c>
      <c r="K119" s="4">
        <f>INDEX(products!$A$1:$G$49, MATCH(orders!$D119, products!$A$1:$A$49, 0), MATCH(orders!K$1, products!$A$1:$G$1, 0))</f>
        <v>0.5</v>
      </c>
      <c r="L119" s="5">
        <f>INDEX(products!$A$1:$G$49, MATCH(orders!$D119, products!$A$1:$A$49, 0), MATCH(orders!L$1, products!$A$1:$G$1, 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 MATCH(orders!$D120, products!$A$1:$A$49, 0), MATCH(orders!I$1, products!$A$1:$G$1, 0))</f>
        <v>Exc</v>
      </c>
      <c r="J120" t="str">
        <f>INDEX(products!$A$1:$G$49, MATCH(orders!$D120, products!$A$1:$A$49, 0), MATCH(orders!J$1, products!$A$1:$G$1, 0))</f>
        <v>D</v>
      </c>
      <c r="K120" s="4">
        <f>INDEX(products!$A$1:$G$49, MATCH(orders!$D120, products!$A$1:$A$49, 0), MATCH(orders!K$1, products!$A$1:$G$1, 0))</f>
        <v>0.5</v>
      </c>
      <c r="L120" s="5">
        <f>INDEX(products!$A$1:$G$49, MATCH(orders!$D120, products!$A$1:$A$49, 0), MATCH(orders!L$1, products!$A$1:$G$1, 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 MATCH(orders!$D121, products!$A$1:$A$49, 0), MATCH(orders!I$1, products!$A$1:$G$1, 0))</f>
        <v>Exc</v>
      </c>
      <c r="J121" t="str">
        <f>INDEX(products!$A$1:$G$49, MATCH(orders!$D121, products!$A$1:$A$49, 0), MATCH(orders!J$1, products!$A$1:$G$1, 0))</f>
        <v>M</v>
      </c>
      <c r="K121" s="4">
        <f>INDEX(products!$A$1:$G$49, MATCH(orders!$D121, products!$A$1:$A$49, 0), MATCH(orders!K$1, products!$A$1:$G$1, 0))</f>
        <v>0.2</v>
      </c>
      <c r="L121" s="5">
        <f>INDEX(products!$A$1:$G$49, MATCH(orders!$D121, products!$A$1:$A$49, 0), MATCH(orders!L$1, products!$A$1:$G$1, 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 MATCH(orders!$D122, products!$A$1:$A$49, 0), MATCH(orders!I$1, products!$A$1:$G$1, 0))</f>
        <v>Ara</v>
      </c>
      <c r="J122" t="str">
        <f>INDEX(products!$A$1:$G$49, MATCH(orders!$D122, products!$A$1:$A$49, 0), MATCH(orders!J$1, products!$A$1:$G$1, 0))</f>
        <v>L</v>
      </c>
      <c r="K122" s="4">
        <f>INDEX(products!$A$1:$G$49, MATCH(orders!$D122, products!$A$1:$A$49, 0), MATCH(orders!K$1, products!$A$1:$G$1, 0))</f>
        <v>0.2</v>
      </c>
      <c r="L122" s="5">
        <f>INDEX(products!$A$1:$G$49, MATCH(orders!$D122, products!$A$1:$A$49, 0), MATCH(orders!L$1, products!$A$1:$G$1, 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 MATCH(orders!$D123, products!$A$1:$A$49, 0), MATCH(orders!I$1, products!$A$1:$G$1, 0))</f>
        <v>Exc</v>
      </c>
      <c r="J123" t="str">
        <f>INDEX(products!$A$1:$G$49, MATCH(orders!$D123, products!$A$1:$A$49, 0), MATCH(orders!J$1, products!$A$1:$G$1, 0))</f>
        <v>M</v>
      </c>
      <c r="K123" s="4">
        <f>INDEX(products!$A$1:$G$49, MATCH(orders!$D123, products!$A$1:$A$49, 0), MATCH(orders!K$1, products!$A$1:$G$1, 0))</f>
        <v>1</v>
      </c>
      <c r="L123" s="5">
        <f>INDEX(products!$A$1:$G$49, MATCH(orders!$D123, products!$A$1:$A$49, 0), MATCH(orders!L$1, products!$A$1:$G$1, 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 MATCH(orders!$D124, products!$A$1:$A$49, 0), MATCH(orders!I$1, products!$A$1:$G$1, 0))</f>
        <v>Ara</v>
      </c>
      <c r="J124" t="str">
        <f>INDEX(products!$A$1:$G$49, MATCH(orders!$D124, products!$A$1:$A$49, 0), MATCH(orders!J$1, products!$A$1:$G$1, 0))</f>
        <v>D</v>
      </c>
      <c r="K124" s="4">
        <f>INDEX(products!$A$1:$G$49, MATCH(orders!$D124, products!$A$1:$A$49, 0), MATCH(orders!K$1, products!$A$1:$G$1, 0))</f>
        <v>0.5</v>
      </c>
      <c r="L124" s="5">
        <f>INDEX(products!$A$1:$G$49, MATCH(orders!$D124, products!$A$1:$A$49, 0), MATCH(orders!L$1, products!$A$1:$G$1, 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 MATCH(orders!$D125, products!$A$1:$A$49, 0), MATCH(orders!I$1, products!$A$1:$G$1, 0))</f>
        <v>Lib</v>
      </c>
      <c r="J125" t="str">
        <f>INDEX(products!$A$1:$G$49, MATCH(orders!$D125, products!$A$1:$A$49, 0), MATCH(orders!J$1, products!$A$1:$G$1, 0))</f>
        <v>L</v>
      </c>
      <c r="K125" s="4">
        <f>INDEX(products!$A$1:$G$49, MATCH(orders!$D125, products!$A$1:$A$49, 0), MATCH(orders!K$1, products!$A$1:$G$1, 0))</f>
        <v>2.5</v>
      </c>
      <c r="L125" s="5">
        <f>INDEX(products!$A$1:$G$49, MATCH(orders!$D125, products!$A$1:$A$49, 0), MATCH(orders!L$1, products!$A$1:$G$1, 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 MATCH(orders!$D126, products!$A$1:$A$49, 0), MATCH(orders!I$1, products!$A$1:$G$1, 0))</f>
        <v>Lib</v>
      </c>
      <c r="J126" t="str">
        <f>INDEX(products!$A$1:$G$49, MATCH(orders!$D126, products!$A$1:$A$49, 0), MATCH(orders!J$1, products!$A$1:$G$1, 0))</f>
        <v>M</v>
      </c>
      <c r="K126" s="4">
        <f>INDEX(products!$A$1:$G$49, MATCH(orders!$D126, products!$A$1:$A$49, 0), MATCH(orders!K$1, products!$A$1:$G$1, 0))</f>
        <v>0.2</v>
      </c>
      <c r="L126" s="5">
        <f>INDEX(products!$A$1:$G$49, MATCH(orders!$D126, products!$A$1:$A$49, 0), MATCH(orders!L$1, products!$A$1:$G$1, 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 MATCH(orders!$D127, products!$A$1:$A$49, 0), MATCH(orders!I$1, products!$A$1:$G$1, 0))</f>
        <v>Lib</v>
      </c>
      <c r="J127" t="str">
        <f>INDEX(products!$A$1:$G$49, MATCH(orders!$D127, products!$A$1:$A$49, 0), MATCH(orders!J$1, products!$A$1:$G$1, 0))</f>
        <v>M</v>
      </c>
      <c r="K127" s="4">
        <f>INDEX(products!$A$1:$G$49, MATCH(orders!$D127, products!$A$1:$A$49, 0), MATCH(orders!K$1, products!$A$1:$G$1, 0))</f>
        <v>0.5</v>
      </c>
      <c r="L127" s="5">
        <f>INDEX(products!$A$1:$G$49, MATCH(orders!$D127, products!$A$1:$A$49, 0), MATCH(orders!L$1, products!$A$1:$G$1, 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 MATCH(orders!$D128, products!$A$1:$A$49, 0), MATCH(orders!I$1, products!$A$1:$G$1, 0))</f>
        <v>Ara</v>
      </c>
      <c r="J128" t="str">
        <f>INDEX(products!$A$1:$G$49, MATCH(orders!$D128, products!$A$1:$A$49, 0), MATCH(orders!J$1, products!$A$1:$G$1, 0))</f>
        <v>M</v>
      </c>
      <c r="K128" s="4">
        <f>INDEX(products!$A$1:$G$49, MATCH(orders!$D128, products!$A$1:$A$49, 0), MATCH(orders!K$1, products!$A$1:$G$1, 0))</f>
        <v>1</v>
      </c>
      <c r="L128" s="5">
        <f>INDEX(products!$A$1:$G$49, MATCH(orders!$D128, products!$A$1:$A$49, 0), MATCH(orders!L$1, products!$A$1:$G$1, 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 MATCH(orders!$D129, products!$A$1:$A$49, 0), MATCH(orders!I$1, products!$A$1:$G$1, 0))</f>
        <v>Lib</v>
      </c>
      <c r="J129" t="str">
        <f>INDEX(products!$A$1:$G$49, MATCH(orders!$D129, products!$A$1:$A$49, 0), MATCH(orders!J$1, products!$A$1:$G$1, 0))</f>
        <v>D</v>
      </c>
      <c r="K129" s="4">
        <f>INDEX(products!$A$1:$G$49, MATCH(orders!$D129, products!$A$1:$A$49, 0), MATCH(orders!K$1, products!$A$1:$G$1, 0))</f>
        <v>1</v>
      </c>
      <c r="L129" s="5">
        <f>INDEX(products!$A$1:$G$49, MATCH(orders!$D129, products!$A$1:$A$49, 0), MATCH(orders!L$1, products!$A$1:$G$1, 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 MATCH(orders!$D130, products!$A$1:$A$49, 0), MATCH(orders!I$1, products!$A$1:$G$1, 0))</f>
        <v>Ara</v>
      </c>
      <c r="J130" t="str">
        <f>INDEX(products!$A$1:$G$49, MATCH(orders!$D130, products!$A$1:$A$49, 0), MATCH(orders!J$1, products!$A$1:$G$1, 0))</f>
        <v>M</v>
      </c>
      <c r="K130" s="4">
        <f>INDEX(products!$A$1:$G$49, MATCH(orders!$D130, products!$A$1:$A$49, 0), MATCH(orders!K$1, products!$A$1:$G$1, 0))</f>
        <v>0.5</v>
      </c>
      <c r="L130" s="5">
        <f>INDEX(products!$A$1:$G$49, MATCH(orders!$D130, products!$A$1:$A$49, 0), MATCH(orders!L$1, products!$A$1:$G$1, 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 MATCH(orders!$D131, products!$A$1:$A$49, 0), MATCH(orders!I$1, products!$A$1:$G$1, 0))</f>
        <v>Exc</v>
      </c>
      <c r="J131" t="str">
        <f>INDEX(products!$A$1:$G$49, MATCH(orders!$D131, products!$A$1:$A$49, 0), MATCH(orders!J$1, products!$A$1:$G$1, 0))</f>
        <v>D</v>
      </c>
      <c r="K131" s="4">
        <f>INDEX(products!$A$1:$G$49, MATCH(orders!$D131, products!$A$1:$A$49, 0), MATCH(orders!K$1, products!$A$1:$G$1, 0))</f>
        <v>1</v>
      </c>
      <c r="L131" s="5">
        <f>INDEX(products!$A$1:$G$49, MATCH(orders!$D131, products!$A$1:$A$49, 0), MATCH(orders!L$1, products!$A$1:$G$1, 0))</f>
        <v>12.15</v>
      </c>
      <c r="M131" s="5">
        <f t="shared" ref="M131:M194" si="6">L131*E131</f>
        <v>12.15</v>
      </c>
      <c r="N131" t="str">
        <f t="shared" ref="N131:N194" si="7">IF(I131="Rob","Robusta",IF(I131="Exc","Excelsa", IF(I131="Ara","Arabica", IF(I131="Lib", "Liberica",""))))</f>
        <v>Excelsa</v>
      </c>
      <c r="O131" t="str">
        <f t="shared" ref="O131:O194" si="8">IF(J131="M","Medium",IF(J131="L","Light", 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 MATCH(orders!$D132, products!$A$1:$A$49, 0), MATCH(orders!I$1, products!$A$1:$G$1, 0))</f>
        <v>Ara</v>
      </c>
      <c r="J132" t="str">
        <f>INDEX(products!$A$1:$G$49, MATCH(orders!$D132, products!$A$1:$A$49, 0), MATCH(orders!J$1, products!$A$1:$G$1, 0))</f>
        <v>L</v>
      </c>
      <c r="K132" s="4">
        <f>INDEX(products!$A$1:$G$49, MATCH(orders!$D132, products!$A$1:$A$49, 0), MATCH(orders!K$1, products!$A$1:$G$1, 0))</f>
        <v>2.5</v>
      </c>
      <c r="L132" s="5">
        <f>INDEX(products!$A$1:$G$49, MATCH(orders!$D132, products!$A$1:$A$49, 0), MATCH(orders!L$1, products!$A$1:$G$1, 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 MATCH(orders!$D133, products!$A$1:$A$49, 0), MATCH(orders!I$1, products!$A$1:$G$1, 0))</f>
        <v>Exc</v>
      </c>
      <c r="J133" t="str">
        <f>INDEX(products!$A$1:$G$49, MATCH(orders!$D133, products!$A$1:$A$49, 0), MATCH(orders!J$1, products!$A$1:$G$1, 0))</f>
        <v>D</v>
      </c>
      <c r="K133" s="4">
        <f>INDEX(products!$A$1:$G$49, MATCH(orders!$D133, products!$A$1:$A$49, 0), MATCH(orders!K$1, products!$A$1:$G$1, 0))</f>
        <v>0.5</v>
      </c>
      <c r="L133" s="5">
        <f>INDEX(products!$A$1:$G$49, MATCH(orders!$D133, products!$A$1:$A$49, 0), MATCH(orders!L$1, products!$A$1:$G$1, 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 MATCH(orders!$D134, products!$A$1:$A$49, 0), MATCH(orders!I$1, products!$A$1:$G$1, 0))</f>
        <v>Ara</v>
      </c>
      <c r="J134" t="str">
        <f>INDEX(products!$A$1:$G$49, MATCH(orders!$D134, products!$A$1:$A$49, 0), MATCH(orders!J$1, products!$A$1:$G$1, 0))</f>
        <v>L</v>
      </c>
      <c r="K134" s="4">
        <f>INDEX(products!$A$1:$G$49, MATCH(orders!$D134, products!$A$1:$A$49, 0), MATCH(orders!K$1, products!$A$1:$G$1, 0))</f>
        <v>2.5</v>
      </c>
      <c r="L134" s="5">
        <f>INDEX(products!$A$1:$G$49, MATCH(orders!$D134, products!$A$1:$A$49, 0), MATCH(orders!L$1, products!$A$1:$G$1, 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 MATCH(orders!$D135, products!$A$1:$A$49, 0), MATCH(orders!I$1, products!$A$1:$G$1, 0))</f>
        <v>Lib</v>
      </c>
      <c r="J135" t="str">
        <f>INDEX(products!$A$1:$G$49, MATCH(orders!$D135, products!$A$1:$A$49, 0), MATCH(orders!J$1, products!$A$1:$G$1, 0))</f>
        <v>D</v>
      </c>
      <c r="K135" s="4">
        <f>INDEX(products!$A$1:$G$49, MATCH(orders!$D135, products!$A$1:$A$49, 0), MATCH(orders!K$1, products!$A$1:$G$1, 0))</f>
        <v>1</v>
      </c>
      <c r="L135" s="5">
        <f>INDEX(products!$A$1:$G$49, MATCH(orders!$D135, products!$A$1:$A$49, 0), MATCH(orders!L$1, products!$A$1:$G$1, 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 MATCH(orders!$D136, products!$A$1:$A$49, 0), MATCH(orders!I$1, products!$A$1:$G$1, 0))</f>
        <v>Exc</v>
      </c>
      <c r="J136" t="str">
        <f>INDEX(products!$A$1:$G$49, MATCH(orders!$D136, products!$A$1:$A$49, 0), MATCH(orders!J$1, products!$A$1:$G$1, 0))</f>
        <v>M</v>
      </c>
      <c r="K136" s="4">
        <f>INDEX(products!$A$1:$G$49, MATCH(orders!$D136, products!$A$1:$A$49, 0), MATCH(orders!K$1, products!$A$1:$G$1, 0))</f>
        <v>2.5</v>
      </c>
      <c r="L136" s="5">
        <f>INDEX(products!$A$1:$G$49, MATCH(orders!$D136, products!$A$1:$A$49, 0), MATCH(orders!L$1, products!$A$1:$G$1, 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 MATCH(orders!$D137, products!$A$1:$A$49, 0), MATCH(orders!I$1, products!$A$1:$G$1, 0))</f>
        <v>Ara</v>
      </c>
      <c r="J137" t="str">
        <f>INDEX(products!$A$1:$G$49, MATCH(orders!$D137, products!$A$1:$A$49, 0), MATCH(orders!J$1, products!$A$1:$G$1, 0))</f>
        <v>L</v>
      </c>
      <c r="K137" s="4">
        <f>INDEX(products!$A$1:$G$49, MATCH(orders!$D137, products!$A$1:$A$49, 0), MATCH(orders!K$1, products!$A$1:$G$1, 0))</f>
        <v>0.5</v>
      </c>
      <c r="L137" s="5">
        <f>INDEX(products!$A$1:$G$49, MATCH(orders!$D137, products!$A$1:$A$49, 0), MATCH(orders!L$1, products!$A$1:$G$1, 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 MATCH(orders!$D138, products!$A$1:$A$49, 0), MATCH(orders!I$1, products!$A$1:$G$1, 0))</f>
        <v>Ara</v>
      </c>
      <c r="J138" t="str">
        <f>INDEX(products!$A$1:$G$49, MATCH(orders!$D138, products!$A$1:$A$49, 0), MATCH(orders!J$1, products!$A$1:$G$1, 0))</f>
        <v>D</v>
      </c>
      <c r="K138" s="4">
        <f>INDEX(products!$A$1:$G$49, MATCH(orders!$D138, products!$A$1:$A$49, 0), MATCH(orders!K$1, products!$A$1:$G$1, 0))</f>
        <v>0.2</v>
      </c>
      <c r="L138" s="5">
        <f>INDEX(products!$A$1:$G$49, MATCH(orders!$D138, products!$A$1:$A$49, 0), MATCH(orders!L$1, products!$A$1:$G$1, 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 MATCH(orders!$D139, products!$A$1:$A$49, 0), MATCH(orders!I$1, products!$A$1:$G$1, 0))</f>
        <v>Exc</v>
      </c>
      <c r="J139" t="str">
        <f>INDEX(products!$A$1:$G$49, MATCH(orders!$D139, products!$A$1:$A$49, 0), MATCH(orders!J$1, products!$A$1:$G$1, 0))</f>
        <v>L</v>
      </c>
      <c r="K139" s="4">
        <f>INDEX(products!$A$1:$G$49, MATCH(orders!$D139, products!$A$1:$A$49, 0), MATCH(orders!K$1, products!$A$1:$G$1, 0))</f>
        <v>2.5</v>
      </c>
      <c r="L139" s="5">
        <f>INDEX(products!$A$1:$G$49, MATCH(orders!$D139, products!$A$1:$A$49, 0), MATCH(orders!L$1, products!$A$1:$G$1, 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 MATCH(orders!$D140, products!$A$1:$A$49, 0), MATCH(orders!I$1, products!$A$1:$G$1, 0))</f>
        <v>Exc</v>
      </c>
      <c r="J140" t="str">
        <f>INDEX(products!$A$1:$G$49, MATCH(orders!$D140, products!$A$1:$A$49, 0), MATCH(orders!J$1, products!$A$1:$G$1, 0))</f>
        <v>D</v>
      </c>
      <c r="K140" s="4">
        <f>INDEX(products!$A$1:$G$49, MATCH(orders!$D140, products!$A$1:$A$49, 0), MATCH(orders!K$1, products!$A$1:$G$1, 0))</f>
        <v>1</v>
      </c>
      <c r="L140" s="5">
        <f>INDEX(products!$A$1:$G$49, MATCH(orders!$D140, products!$A$1:$A$49, 0), MATCH(orders!L$1, products!$A$1:$G$1, 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 MATCH(orders!$D141, products!$A$1:$A$49, 0), MATCH(orders!I$1, products!$A$1:$G$1, 0))</f>
        <v>Lib</v>
      </c>
      <c r="J141" t="str">
        <f>INDEX(products!$A$1:$G$49, MATCH(orders!$D141, products!$A$1:$A$49, 0), MATCH(orders!J$1, products!$A$1:$G$1, 0))</f>
        <v>D</v>
      </c>
      <c r="K141" s="4">
        <f>INDEX(products!$A$1:$G$49, MATCH(orders!$D141, products!$A$1:$A$49, 0), MATCH(orders!K$1, products!$A$1:$G$1, 0))</f>
        <v>1</v>
      </c>
      <c r="L141" s="5">
        <f>INDEX(products!$A$1:$G$49, MATCH(orders!$D141, products!$A$1:$A$49, 0), MATCH(orders!L$1, products!$A$1:$G$1, 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 MATCH(orders!$D142, products!$A$1:$A$49, 0), MATCH(orders!I$1, products!$A$1:$G$1, 0))</f>
        <v>Lib</v>
      </c>
      <c r="J142" t="str">
        <f>INDEX(products!$A$1:$G$49, MATCH(orders!$D142, products!$A$1:$A$49, 0), MATCH(orders!J$1, products!$A$1:$G$1, 0))</f>
        <v>D</v>
      </c>
      <c r="K142" s="4">
        <f>INDEX(products!$A$1:$G$49, MATCH(orders!$D142, products!$A$1:$A$49, 0), MATCH(orders!K$1, products!$A$1:$G$1, 0))</f>
        <v>2.5</v>
      </c>
      <c r="L142" s="5">
        <f>INDEX(products!$A$1:$G$49, MATCH(orders!$D142, products!$A$1:$A$49, 0), MATCH(orders!L$1, products!$A$1:$G$1, 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 MATCH(orders!$D143, products!$A$1:$A$49, 0), MATCH(orders!I$1, products!$A$1:$G$1, 0))</f>
        <v>Ara</v>
      </c>
      <c r="J143" t="str">
        <f>INDEX(products!$A$1:$G$49, MATCH(orders!$D143, products!$A$1:$A$49, 0), MATCH(orders!J$1, products!$A$1:$G$1, 0))</f>
        <v>L</v>
      </c>
      <c r="K143" s="4">
        <f>INDEX(products!$A$1:$G$49, MATCH(orders!$D143, products!$A$1:$A$49, 0), MATCH(orders!K$1, products!$A$1:$G$1, 0))</f>
        <v>0.2</v>
      </c>
      <c r="L143" s="5">
        <f>INDEX(products!$A$1:$G$49, MATCH(orders!$D143, products!$A$1:$A$49, 0), MATCH(orders!L$1, products!$A$1:$G$1, 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 MATCH(orders!$D144, products!$A$1:$A$49, 0), MATCH(orders!I$1, products!$A$1:$G$1, 0))</f>
        <v>Exc</v>
      </c>
      <c r="J144" t="str">
        <f>INDEX(products!$A$1:$G$49, MATCH(orders!$D144, products!$A$1:$A$49, 0), MATCH(orders!J$1, products!$A$1:$G$1, 0))</f>
        <v>L</v>
      </c>
      <c r="K144" s="4">
        <f>INDEX(products!$A$1:$G$49, MATCH(orders!$D144, products!$A$1:$A$49, 0), MATCH(orders!K$1, products!$A$1:$G$1, 0))</f>
        <v>2.5</v>
      </c>
      <c r="L144" s="5">
        <f>INDEX(products!$A$1:$G$49, MATCH(orders!$D144, products!$A$1:$A$49, 0), MATCH(orders!L$1, products!$A$1:$G$1, 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 MATCH(orders!$D145, products!$A$1:$A$49, 0), MATCH(orders!I$1, products!$A$1:$G$1, 0))</f>
        <v>Lib</v>
      </c>
      <c r="J145" t="str">
        <f>INDEX(products!$A$1:$G$49, MATCH(orders!$D145, products!$A$1:$A$49, 0), MATCH(orders!J$1, products!$A$1:$G$1, 0))</f>
        <v>M</v>
      </c>
      <c r="K145" s="4">
        <f>INDEX(products!$A$1:$G$49, MATCH(orders!$D145, products!$A$1:$A$49, 0), MATCH(orders!K$1, products!$A$1:$G$1, 0))</f>
        <v>0.5</v>
      </c>
      <c r="L145" s="5">
        <f>INDEX(products!$A$1:$G$49, MATCH(orders!$D145, products!$A$1:$A$49, 0), MATCH(orders!L$1, products!$A$1:$G$1, 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 MATCH(orders!$D146, products!$A$1:$A$49, 0), MATCH(orders!I$1, products!$A$1:$G$1, 0))</f>
        <v>Exc</v>
      </c>
      <c r="J146" t="str">
        <f>INDEX(products!$A$1:$G$49, MATCH(orders!$D146, products!$A$1:$A$49, 0), MATCH(orders!J$1, products!$A$1:$G$1, 0))</f>
        <v>L</v>
      </c>
      <c r="K146" s="4">
        <f>INDEX(products!$A$1:$G$49, MATCH(orders!$D146, products!$A$1:$A$49, 0), MATCH(orders!K$1, products!$A$1:$G$1, 0))</f>
        <v>2.5</v>
      </c>
      <c r="L146" s="5">
        <f>INDEX(products!$A$1:$G$49, MATCH(orders!$D146, products!$A$1:$A$49, 0), MATCH(orders!L$1, products!$A$1:$G$1, 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 MATCH(orders!$D147, products!$A$1:$A$49, 0), MATCH(orders!I$1, products!$A$1:$G$1, 0))</f>
        <v>Lib</v>
      </c>
      <c r="J147" t="str">
        <f>INDEX(products!$A$1:$G$49, MATCH(orders!$D147, products!$A$1:$A$49, 0), MATCH(orders!J$1, products!$A$1:$G$1, 0))</f>
        <v>M</v>
      </c>
      <c r="K147" s="4">
        <f>INDEX(products!$A$1:$G$49, MATCH(orders!$D147, products!$A$1:$A$49, 0), MATCH(orders!K$1, products!$A$1:$G$1, 0))</f>
        <v>0.2</v>
      </c>
      <c r="L147" s="5">
        <f>INDEX(products!$A$1:$G$49, MATCH(orders!$D147, products!$A$1:$A$49, 0), MATCH(orders!L$1, products!$A$1:$G$1, 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 MATCH(orders!$D148, products!$A$1:$A$49, 0), MATCH(orders!I$1, products!$A$1:$G$1, 0))</f>
        <v>Lib</v>
      </c>
      <c r="J148" t="str">
        <f>INDEX(products!$A$1:$G$49, MATCH(orders!$D148, products!$A$1:$A$49, 0), MATCH(orders!J$1, products!$A$1:$G$1, 0))</f>
        <v>M</v>
      </c>
      <c r="K148" s="4">
        <f>INDEX(products!$A$1:$G$49, MATCH(orders!$D148, products!$A$1:$A$49, 0), MATCH(orders!K$1, products!$A$1:$G$1, 0))</f>
        <v>1</v>
      </c>
      <c r="L148" s="5">
        <f>INDEX(products!$A$1:$G$49, MATCH(orders!$D148, products!$A$1:$A$49, 0), MATCH(orders!L$1, products!$A$1:$G$1, 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 MATCH(orders!$D149, products!$A$1:$A$49, 0), MATCH(orders!I$1, products!$A$1:$G$1, 0))</f>
        <v>Exc</v>
      </c>
      <c r="J149" t="str">
        <f>INDEX(products!$A$1:$G$49, MATCH(orders!$D149, products!$A$1:$A$49, 0), MATCH(orders!J$1, products!$A$1:$G$1, 0))</f>
        <v>M</v>
      </c>
      <c r="K149" s="4">
        <f>INDEX(products!$A$1:$G$49, MATCH(orders!$D149, products!$A$1:$A$49, 0), MATCH(orders!K$1, products!$A$1:$G$1, 0))</f>
        <v>1</v>
      </c>
      <c r="L149" s="5">
        <f>INDEX(products!$A$1:$G$49, MATCH(orders!$D149, products!$A$1:$A$49, 0), MATCH(orders!L$1, products!$A$1:$G$1, 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 MATCH(orders!$D150, products!$A$1:$A$49, 0), MATCH(orders!I$1, products!$A$1:$G$1, 0))</f>
        <v>Exc</v>
      </c>
      <c r="J150" t="str">
        <f>INDEX(products!$A$1:$G$49, MATCH(orders!$D150, products!$A$1:$A$49, 0), MATCH(orders!J$1, products!$A$1:$G$1, 0))</f>
        <v>D</v>
      </c>
      <c r="K150" s="4">
        <f>INDEX(products!$A$1:$G$49, MATCH(orders!$D150, products!$A$1:$A$49, 0), MATCH(orders!K$1, products!$A$1:$G$1, 0))</f>
        <v>0.2</v>
      </c>
      <c r="L150" s="5">
        <f>INDEX(products!$A$1:$G$49, MATCH(orders!$D150, products!$A$1:$A$49, 0), MATCH(orders!L$1, products!$A$1:$G$1, 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 MATCH(orders!$D151, products!$A$1:$A$49, 0), MATCH(orders!I$1, products!$A$1:$G$1, 0))</f>
        <v>Ara</v>
      </c>
      <c r="J151" t="str">
        <f>INDEX(products!$A$1:$G$49, MATCH(orders!$D151, products!$A$1:$A$49, 0), MATCH(orders!J$1, products!$A$1:$G$1, 0))</f>
        <v>M</v>
      </c>
      <c r="K151" s="4">
        <f>INDEX(products!$A$1:$G$49, MATCH(orders!$D151, products!$A$1:$A$49, 0), MATCH(orders!K$1, products!$A$1:$G$1, 0))</f>
        <v>2.5</v>
      </c>
      <c r="L151" s="5">
        <f>INDEX(products!$A$1:$G$49, MATCH(orders!$D151, products!$A$1:$A$49, 0), MATCH(orders!L$1, products!$A$1:$G$1, 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 MATCH(orders!$D152, products!$A$1:$A$49, 0), MATCH(orders!I$1, products!$A$1:$G$1, 0))</f>
        <v>Lib</v>
      </c>
      <c r="J152" t="str">
        <f>INDEX(products!$A$1:$G$49, MATCH(orders!$D152, products!$A$1:$A$49, 0), MATCH(orders!J$1, products!$A$1:$G$1, 0))</f>
        <v>D</v>
      </c>
      <c r="K152" s="4">
        <f>INDEX(products!$A$1:$G$49, MATCH(orders!$D152, products!$A$1:$A$49, 0), MATCH(orders!K$1, products!$A$1:$G$1, 0))</f>
        <v>1</v>
      </c>
      <c r="L152" s="5">
        <f>INDEX(products!$A$1:$G$49, MATCH(orders!$D152, products!$A$1:$A$49, 0), MATCH(orders!L$1, products!$A$1:$G$1, 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 MATCH(orders!$D153, products!$A$1:$A$49, 0), MATCH(orders!I$1, products!$A$1:$G$1, 0))</f>
        <v>Ara</v>
      </c>
      <c r="J153" t="str">
        <f>INDEX(products!$A$1:$G$49, MATCH(orders!$D153, products!$A$1:$A$49, 0), MATCH(orders!J$1, products!$A$1:$G$1, 0))</f>
        <v>M</v>
      </c>
      <c r="K153" s="4">
        <f>INDEX(products!$A$1:$G$49, MATCH(orders!$D153, products!$A$1:$A$49, 0), MATCH(orders!K$1, products!$A$1:$G$1, 0))</f>
        <v>1</v>
      </c>
      <c r="L153" s="5">
        <f>INDEX(products!$A$1:$G$49, MATCH(orders!$D153, products!$A$1:$A$49, 0), MATCH(orders!L$1, products!$A$1:$G$1, 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 MATCH(orders!$D154, products!$A$1:$A$49, 0), MATCH(orders!I$1, products!$A$1:$G$1, 0))</f>
        <v>Rob</v>
      </c>
      <c r="J154" t="str">
        <f>INDEX(products!$A$1:$G$49, MATCH(orders!$D154, products!$A$1:$A$49, 0), MATCH(orders!J$1, products!$A$1:$G$1, 0))</f>
        <v>M</v>
      </c>
      <c r="K154" s="4">
        <f>INDEX(products!$A$1:$G$49, MATCH(orders!$D154, products!$A$1:$A$49, 0), MATCH(orders!K$1, products!$A$1:$G$1, 0))</f>
        <v>2.5</v>
      </c>
      <c r="L154" s="5">
        <f>INDEX(products!$A$1:$G$49, MATCH(orders!$D154, products!$A$1:$A$49, 0), MATCH(orders!L$1, products!$A$1:$G$1, 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 MATCH(orders!$D155, products!$A$1:$A$49, 0), MATCH(orders!I$1, products!$A$1:$G$1, 0))</f>
        <v>Rob</v>
      </c>
      <c r="J155" t="str">
        <f>INDEX(products!$A$1:$G$49, MATCH(orders!$D155, products!$A$1:$A$49, 0), MATCH(orders!J$1, products!$A$1:$G$1, 0))</f>
        <v>D</v>
      </c>
      <c r="K155" s="4">
        <f>INDEX(products!$A$1:$G$49, MATCH(orders!$D155, products!$A$1:$A$49, 0), MATCH(orders!K$1, products!$A$1:$G$1, 0))</f>
        <v>0.2</v>
      </c>
      <c r="L155" s="5">
        <f>INDEX(products!$A$1:$G$49, MATCH(orders!$D155, products!$A$1:$A$49, 0), MATCH(orders!L$1, products!$A$1:$G$1, 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 MATCH(orders!$D156, products!$A$1:$A$49, 0), MATCH(orders!I$1, products!$A$1:$G$1, 0))</f>
        <v>Ara</v>
      </c>
      <c r="J156" t="str">
        <f>INDEX(products!$A$1:$G$49, MATCH(orders!$D156, products!$A$1:$A$49, 0), MATCH(orders!J$1, products!$A$1:$G$1, 0))</f>
        <v>D</v>
      </c>
      <c r="K156" s="4">
        <f>INDEX(products!$A$1:$G$49, MATCH(orders!$D156, products!$A$1:$A$49, 0), MATCH(orders!K$1, products!$A$1:$G$1, 0))</f>
        <v>2.5</v>
      </c>
      <c r="L156" s="5">
        <f>INDEX(products!$A$1:$G$49, MATCH(orders!$D156, products!$A$1:$A$49, 0), MATCH(orders!L$1, products!$A$1:$G$1, 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 MATCH(orders!$D157, products!$A$1:$A$49, 0), MATCH(orders!I$1, products!$A$1:$G$1, 0))</f>
        <v>Ara</v>
      </c>
      <c r="J157" t="str">
        <f>INDEX(products!$A$1:$G$49, MATCH(orders!$D157, products!$A$1:$A$49, 0), MATCH(orders!J$1, products!$A$1:$G$1, 0))</f>
        <v>M</v>
      </c>
      <c r="K157" s="4">
        <f>INDEX(products!$A$1:$G$49, MATCH(orders!$D157, products!$A$1:$A$49, 0), MATCH(orders!K$1, products!$A$1:$G$1, 0))</f>
        <v>2.5</v>
      </c>
      <c r="L157" s="5">
        <f>INDEX(products!$A$1:$G$49, MATCH(orders!$D157, products!$A$1:$A$49, 0), MATCH(orders!L$1, products!$A$1:$G$1, 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 MATCH(orders!$D158, products!$A$1:$A$49, 0), MATCH(orders!I$1, products!$A$1:$G$1, 0))</f>
        <v>Ara</v>
      </c>
      <c r="J158" t="str">
        <f>INDEX(products!$A$1:$G$49, MATCH(orders!$D158, products!$A$1:$A$49, 0), MATCH(orders!J$1, products!$A$1:$G$1, 0))</f>
        <v>M</v>
      </c>
      <c r="K158" s="4">
        <f>INDEX(products!$A$1:$G$49, MATCH(orders!$D158, products!$A$1:$A$49, 0), MATCH(orders!K$1, products!$A$1:$G$1, 0))</f>
        <v>2.5</v>
      </c>
      <c r="L158" s="5">
        <f>INDEX(products!$A$1:$G$49, MATCH(orders!$D158, products!$A$1:$A$49, 0), MATCH(orders!L$1, products!$A$1:$G$1, 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 MATCH(orders!$D159, products!$A$1:$A$49, 0), MATCH(orders!I$1, products!$A$1:$G$1, 0))</f>
        <v>Rob</v>
      </c>
      <c r="J159" t="str">
        <f>INDEX(products!$A$1:$G$49, MATCH(orders!$D159, products!$A$1:$A$49, 0), MATCH(orders!J$1, products!$A$1:$G$1, 0))</f>
        <v>D</v>
      </c>
      <c r="K159" s="4">
        <f>INDEX(products!$A$1:$G$49, MATCH(orders!$D159, products!$A$1:$A$49, 0), MATCH(orders!K$1, products!$A$1:$G$1, 0))</f>
        <v>2.5</v>
      </c>
      <c r="L159" s="5">
        <f>INDEX(products!$A$1:$G$49, MATCH(orders!$D159, products!$A$1:$A$49, 0), MATCH(orders!L$1, products!$A$1:$G$1, 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 MATCH(orders!$D160, products!$A$1:$A$49, 0), MATCH(orders!I$1, products!$A$1:$G$1, 0))</f>
        <v>Rob</v>
      </c>
      <c r="J160" t="str">
        <f>INDEX(products!$A$1:$G$49, MATCH(orders!$D160, products!$A$1:$A$49, 0), MATCH(orders!J$1, products!$A$1:$G$1, 0))</f>
        <v>D</v>
      </c>
      <c r="K160" s="4">
        <f>INDEX(products!$A$1:$G$49, MATCH(orders!$D160, products!$A$1:$A$49, 0), MATCH(orders!K$1, products!$A$1:$G$1, 0))</f>
        <v>2.5</v>
      </c>
      <c r="L160" s="5">
        <f>INDEX(products!$A$1:$G$49, MATCH(orders!$D160, products!$A$1:$A$49, 0), MATCH(orders!L$1, products!$A$1:$G$1, 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 MATCH(orders!$D161, products!$A$1:$A$49, 0), MATCH(orders!I$1, products!$A$1:$G$1, 0))</f>
        <v>Lib</v>
      </c>
      <c r="J161" t="str">
        <f>INDEX(products!$A$1:$G$49, MATCH(orders!$D161, products!$A$1:$A$49, 0), MATCH(orders!J$1, products!$A$1:$G$1, 0))</f>
        <v>L</v>
      </c>
      <c r="K161" s="4">
        <f>INDEX(products!$A$1:$G$49, MATCH(orders!$D161, products!$A$1:$A$49, 0), MATCH(orders!K$1, products!$A$1:$G$1, 0))</f>
        <v>2.5</v>
      </c>
      <c r="L161" s="5">
        <f>INDEX(products!$A$1:$G$49, MATCH(orders!$D161, products!$A$1:$A$49, 0), MATCH(orders!L$1, products!$A$1:$G$1, 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 MATCH(orders!$D162, products!$A$1:$A$49, 0), MATCH(orders!I$1, products!$A$1:$G$1, 0))</f>
        <v>Exc</v>
      </c>
      <c r="J162" t="str">
        <f>INDEX(products!$A$1:$G$49, MATCH(orders!$D162, products!$A$1:$A$49, 0), MATCH(orders!J$1, products!$A$1:$G$1, 0))</f>
        <v>M</v>
      </c>
      <c r="K162" s="4">
        <f>INDEX(products!$A$1:$G$49, MATCH(orders!$D162, products!$A$1:$A$49, 0), MATCH(orders!K$1, products!$A$1:$G$1, 0))</f>
        <v>0.5</v>
      </c>
      <c r="L162" s="5">
        <f>INDEX(products!$A$1:$G$49, MATCH(orders!$D162, products!$A$1:$A$49, 0), MATCH(orders!L$1, products!$A$1:$G$1, 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 MATCH(orders!$D163, products!$A$1:$A$49, 0), MATCH(orders!I$1, products!$A$1:$G$1, 0))</f>
        <v>Ara</v>
      </c>
      <c r="J163" t="str">
        <f>INDEX(products!$A$1:$G$49, MATCH(orders!$D163, products!$A$1:$A$49, 0), MATCH(orders!J$1, products!$A$1:$G$1, 0))</f>
        <v>L</v>
      </c>
      <c r="K163" s="4">
        <f>INDEX(products!$A$1:$G$49, MATCH(orders!$D163, products!$A$1:$A$49, 0), MATCH(orders!K$1, products!$A$1:$G$1, 0))</f>
        <v>0.5</v>
      </c>
      <c r="L163" s="5">
        <f>INDEX(products!$A$1:$G$49, MATCH(orders!$D163, products!$A$1:$A$49, 0), MATCH(orders!L$1, products!$A$1:$G$1, 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 MATCH(orders!$D164, products!$A$1:$A$49, 0), MATCH(orders!I$1, products!$A$1:$G$1, 0))</f>
        <v>Exc</v>
      </c>
      <c r="J164" t="str">
        <f>INDEX(products!$A$1:$G$49, MATCH(orders!$D164, products!$A$1:$A$49, 0), MATCH(orders!J$1, products!$A$1:$G$1, 0))</f>
        <v>D</v>
      </c>
      <c r="K164" s="4">
        <f>INDEX(products!$A$1:$G$49, MATCH(orders!$D164, products!$A$1:$A$49, 0), MATCH(orders!K$1, products!$A$1:$G$1, 0))</f>
        <v>0.5</v>
      </c>
      <c r="L164" s="5">
        <f>INDEX(products!$A$1:$G$49, MATCH(orders!$D164, products!$A$1:$A$49, 0), MATCH(orders!L$1, products!$A$1:$G$1, 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 MATCH(orders!$D165, products!$A$1:$A$49, 0), MATCH(orders!I$1, products!$A$1:$G$1, 0))</f>
        <v>Rob</v>
      </c>
      <c r="J165" t="str">
        <f>INDEX(products!$A$1:$G$49, MATCH(orders!$D165, products!$A$1:$A$49, 0), MATCH(orders!J$1, products!$A$1:$G$1, 0))</f>
        <v>D</v>
      </c>
      <c r="K165" s="4">
        <f>INDEX(products!$A$1:$G$49, MATCH(orders!$D165, products!$A$1:$A$49, 0), MATCH(orders!K$1, products!$A$1:$G$1, 0))</f>
        <v>0.2</v>
      </c>
      <c r="L165" s="5">
        <f>INDEX(products!$A$1:$G$49, MATCH(orders!$D165, products!$A$1:$A$49, 0), MATCH(orders!L$1, products!$A$1:$G$1, 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 MATCH(orders!$D166, products!$A$1:$A$49, 0), MATCH(orders!I$1, products!$A$1:$G$1, 0))</f>
        <v>Exc</v>
      </c>
      <c r="J166" t="str">
        <f>INDEX(products!$A$1:$G$49, MATCH(orders!$D166, products!$A$1:$A$49, 0), MATCH(orders!J$1, products!$A$1:$G$1, 0))</f>
        <v>D</v>
      </c>
      <c r="K166" s="4">
        <f>INDEX(products!$A$1:$G$49, MATCH(orders!$D166, products!$A$1:$A$49, 0), MATCH(orders!K$1, products!$A$1:$G$1, 0))</f>
        <v>0.5</v>
      </c>
      <c r="L166" s="5">
        <f>INDEX(products!$A$1:$G$49, MATCH(orders!$D166, products!$A$1:$A$49, 0), MATCH(orders!L$1, products!$A$1:$G$1, 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 MATCH(orders!$D167, products!$A$1:$A$49, 0), MATCH(orders!I$1, products!$A$1:$G$1, 0))</f>
        <v>Rob</v>
      </c>
      <c r="J167" t="str">
        <f>INDEX(products!$A$1:$G$49, MATCH(orders!$D167, products!$A$1:$A$49, 0), MATCH(orders!J$1, products!$A$1:$G$1, 0))</f>
        <v>D</v>
      </c>
      <c r="K167" s="4">
        <f>INDEX(products!$A$1:$G$49, MATCH(orders!$D167, products!$A$1:$A$49, 0), MATCH(orders!K$1, products!$A$1:$G$1, 0))</f>
        <v>1</v>
      </c>
      <c r="L167" s="5">
        <f>INDEX(products!$A$1:$G$49, MATCH(orders!$D167, products!$A$1:$A$49, 0), MATCH(orders!L$1, products!$A$1:$G$1, 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 MATCH(orders!$D168, products!$A$1:$A$49, 0), MATCH(orders!I$1, products!$A$1:$G$1, 0))</f>
        <v>Rob</v>
      </c>
      <c r="J168" t="str">
        <f>INDEX(products!$A$1:$G$49, MATCH(orders!$D168, products!$A$1:$A$49, 0), MATCH(orders!J$1, products!$A$1:$G$1, 0))</f>
        <v>D</v>
      </c>
      <c r="K168" s="4">
        <f>INDEX(products!$A$1:$G$49, MATCH(orders!$D168, products!$A$1:$A$49, 0), MATCH(orders!K$1, products!$A$1:$G$1, 0))</f>
        <v>0.5</v>
      </c>
      <c r="L168" s="5">
        <f>INDEX(products!$A$1:$G$49, MATCH(orders!$D168, products!$A$1:$A$49, 0), MATCH(orders!L$1, products!$A$1:$G$1, 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 MATCH(orders!$D169, products!$A$1:$A$49, 0), MATCH(orders!I$1, products!$A$1:$G$1, 0))</f>
        <v>Exc</v>
      </c>
      <c r="J169" t="str">
        <f>INDEX(products!$A$1:$G$49, MATCH(orders!$D169, products!$A$1:$A$49, 0), MATCH(orders!J$1, products!$A$1:$G$1, 0))</f>
        <v>M</v>
      </c>
      <c r="K169" s="4">
        <f>INDEX(products!$A$1:$G$49, MATCH(orders!$D169, products!$A$1:$A$49, 0), MATCH(orders!K$1, products!$A$1:$G$1, 0))</f>
        <v>0.5</v>
      </c>
      <c r="L169" s="5">
        <f>INDEX(products!$A$1:$G$49, MATCH(orders!$D169, products!$A$1:$A$49, 0), MATCH(orders!L$1, products!$A$1:$G$1, 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 MATCH(orders!$D170, products!$A$1:$A$49, 0), MATCH(orders!I$1, products!$A$1:$G$1, 0))</f>
        <v>Ara</v>
      </c>
      <c r="J170" t="str">
        <f>INDEX(products!$A$1:$G$49, MATCH(orders!$D170, products!$A$1:$A$49, 0), MATCH(orders!J$1, products!$A$1:$G$1, 0))</f>
        <v>M</v>
      </c>
      <c r="K170" s="4">
        <f>INDEX(products!$A$1:$G$49, MATCH(orders!$D170, products!$A$1:$A$49, 0), MATCH(orders!K$1, products!$A$1:$G$1, 0))</f>
        <v>0.5</v>
      </c>
      <c r="L170" s="5">
        <f>INDEX(products!$A$1:$G$49, MATCH(orders!$D170, products!$A$1:$A$49, 0), MATCH(orders!L$1, products!$A$1:$G$1, 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 MATCH(orders!$D171, products!$A$1:$A$49, 0), MATCH(orders!I$1, products!$A$1:$G$1, 0))</f>
        <v>Rob</v>
      </c>
      <c r="J171" t="str">
        <f>INDEX(products!$A$1:$G$49, MATCH(orders!$D171, products!$A$1:$A$49, 0), MATCH(orders!J$1, products!$A$1:$G$1, 0))</f>
        <v>D</v>
      </c>
      <c r="K171" s="4">
        <f>INDEX(products!$A$1:$G$49, MATCH(orders!$D171, products!$A$1:$A$49, 0), MATCH(orders!K$1, products!$A$1:$G$1, 0))</f>
        <v>1</v>
      </c>
      <c r="L171" s="5">
        <f>INDEX(products!$A$1:$G$49, MATCH(orders!$D171, products!$A$1:$A$49, 0), MATCH(orders!L$1, products!$A$1:$G$1, 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 MATCH(orders!$D172, products!$A$1:$A$49, 0), MATCH(orders!I$1, products!$A$1:$G$1, 0))</f>
        <v>Exc</v>
      </c>
      <c r="J172" t="str">
        <f>INDEX(products!$A$1:$G$49, MATCH(orders!$D172, products!$A$1:$A$49, 0), MATCH(orders!J$1, products!$A$1:$G$1, 0))</f>
        <v>L</v>
      </c>
      <c r="K172" s="4">
        <f>INDEX(products!$A$1:$G$49, MATCH(orders!$D172, products!$A$1:$A$49, 0), MATCH(orders!K$1, products!$A$1:$G$1, 0))</f>
        <v>2.5</v>
      </c>
      <c r="L172" s="5">
        <f>INDEX(products!$A$1:$G$49, MATCH(orders!$D172, products!$A$1:$A$49, 0), MATCH(orders!L$1, products!$A$1:$G$1, 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 MATCH(orders!$D173, products!$A$1:$A$49, 0), MATCH(orders!I$1, products!$A$1:$G$1, 0))</f>
        <v>Exc</v>
      </c>
      <c r="J173" t="str">
        <f>INDEX(products!$A$1:$G$49, MATCH(orders!$D173, products!$A$1:$A$49, 0), MATCH(orders!J$1, products!$A$1:$G$1, 0))</f>
        <v>M</v>
      </c>
      <c r="K173" s="4">
        <f>INDEX(products!$A$1:$G$49, MATCH(orders!$D173, products!$A$1:$A$49, 0), MATCH(orders!K$1, products!$A$1:$G$1, 0))</f>
        <v>2.5</v>
      </c>
      <c r="L173" s="5">
        <f>INDEX(products!$A$1:$G$49, MATCH(orders!$D173, products!$A$1:$A$49, 0), MATCH(orders!L$1, products!$A$1:$G$1, 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 MATCH(orders!$D174, products!$A$1:$A$49, 0), MATCH(orders!I$1, products!$A$1:$G$1, 0))</f>
        <v>Exc</v>
      </c>
      <c r="J174" t="str">
        <f>INDEX(products!$A$1:$G$49, MATCH(orders!$D174, products!$A$1:$A$49, 0), MATCH(orders!J$1, products!$A$1:$G$1, 0))</f>
        <v>D</v>
      </c>
      <c r="K174" s="4">
        <f>INDEX(products!$A$1:$G$49, MATCH(orders!$D174, products!$A$1:$A$49, 0), MATCH(orders!K$1, products!$A$1:$G$1, 0))</f>
        <v>0.5</v>
      </c>
      <c r="L174" s="5">
        <f>INDEX(products!$A$1:$G$49, MATCH(orders!$D174, products!$A$1:$A$49, 0), MATCH(orders!L$1, products!$A$1:$G$1, 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 MATCH(orders!$D175, products!$A$1:$A$49, 0), MATCH(orders!I$1, products!$A$1:$G$1, 0))</f>
        <v>Rob</v>
      </c>
      <c r="J175" t="str">
        <f>INDEX(products!$A$1:$G$49, MATCH(orders!$D175, products!$A$1:$A$49, 0), MATCH(orders!J$1, products!$A$1:$G$1, 0))</f>
        <v>M</v>
      </c>
      <c r="K175" s="4">
        <f>INDEX(products!$A$1:$G$49, MATCH(orders!$D175, products!$A$1:$A$49, 0), MATCH(orders!K$1, products!$A$1:$G$1, 0))</f>
        <v>2.5</v>
      </c>
      <c r="L175" s="5">
        <f>INDEX(products!$A$1:$G$49, MATCH(orders!$D175, products!$A$1:$A$49, 0), MATCH(orders!L$1, products!$A$1:$G$1, 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 MATCH(orders!$D176, products!$A$1:$A$49, 0), MATCH(orders!I$1, products!$A$1:$G$1, 0))</f>
        <v>Exc</v>
      </c>
      <c r="J176" t="str">
        <f>INDEX(products!$A$1:$G$49, MATCH(orders!$D176, products!$A$1:$A$49, 0), MATCH(orders!J$1, products!$A$1:$G$1, 0))</f>
        <v>L</v>
      </c>
      <c r="K176" s="4">
        <f>INDEX(products!$A$1:$G$49, MATCH(orders!$D176, products!$A$1:$A$49, 0), MATCH(orders!K$1, products!$A$1:$G$1, 0))</f>
        <v>2.5</v>
      </c>
      <c r="L176" s="5">
        <f>INDEX(products!$A$1:$G$49, MATCH(orders!$D176, products!$A$1:$A$49, 0), MATCH(orders!L$1, products!$A$1:$G$1, 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 MATCH(orders!$D177, products!$A$1:$A$49, 0), MATCH(orders!I$1, products!$A$1:$G$1, 0))</f>
        <v>Exc</v>
      </c>
      <c r="J177" t="str">
        <f>INDEX(products!$A$1:$G$49, MATCH(orders!$D177, products!$A$1:$A$49, 0), MATCH(orders!J$1, products!$A$1:$G$1, 0))</f>
        <v>M</v>
      </c>
      <c r="K177" s="4">
        <f>INDEX(products!$A$1:$G$49, MATCH(orders!$D177, products!$A$1:$A$49, 0), MATCH(orders!K$1, products!$A$1:$G$1, 0))</f>
        <v>2.5</v>
      </c>
      <c r="L177" s="5">
        <f>INDEX(products!$A$1:$G$49, MATCH(orders!$D177, products!$A$1:$A$49, 0), MATCH(orders!L$1, products!$A$1:$G$1, 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 MATCH(orders!$D178, products!$A$1:$A$49, 0), MATCH(orders!I$1, products!$A$1:$G$1, 0))</f>
        <v>Exc</v>
      </c>
      <c r="J178" t="str">
        <f>INDEX(products!$A$1:$G$49, MATCH(orders!$D178, products!$A$1:$A$49, 0), MATCH(orders!J$1, products!$A$1:$G$1, 0))</f>
        <v>L</v>
      </c>
      <c r="K178" s="4">
        <f>INDEX(products!$A$1:$G$49, MATCH(orders!$D178, products!$A$1:$A$49, 0), MATCH(orders!K$1, products!$A$1:$G$1, 0))</f>
        <v>2.5</v>
      </c>
      <c r="L178" s="5">
        <f>INDEX(products!$A$1:$G$49, MATCH(orders!$D178, products!$A$1:$A$49, 0), MATCH(orders!L$1, products!$A$1:$G$1, 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 MATCH(orders!$D179, products!$A$1:$A$49, 0), MATCH(orders!I$1, products!$A$1:$G$1, 0))</f>
        <v>Rob</v>
      </c>
      <c r="J179" t="str">
        <f>INDEX(products!$A$1:$G$49, MATCH(orders!$D179, products!$A$1:$A$49, 0), MATCH(orders!J$1, products!$A$1:$G$1, 0))</f>
        <v>L</v>
      </c>
      <c r="K179" s="4">
        <f>INDEX(products!$A$1:$G$49, MATCH(orders!$D179, products!$A$1:$A$49, 0), MATCH(orders!K$1, products!$A$1:$G$1, 0))</f>
        <v>2.5</v>
      </c>
      <c r="L179" s="5">
        <f>INDEX(products!$A$1:$G$49, MATCH(orders!$D179, products!$A$1:$A$49, 0), MATCH(orders!L$1, products!$A$1:$G$1, 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 MATCH(orders!$D180, products!$A$1:$A$49, 0), MATCH(orders!I$1, products!$A$1:$G$1, 0))</f>
        <v>Ara</v>
      </c>
      <c r="J180" t="str">
        <f>INDEX(products!$A$1:$G$49, MATCH(orders!$D180, products!$A$1:$A$49, 0), MATCH(orders!J$1, products!$A$1:$G$1, 0))</f>
        <v>L</v>
      </c>
      <c r="K180" s="4">
        <f>INDEX(products!$A$1:$G$49, MATCH(orders!$D180, products!$A$1:$A$49, 0), MATCH(orders!K$1, products!$A$1:$G$1, 0))</f>
        <v>1</v>
      </c>
      <c r="L180" s="5">
        <f>INDEX(products!$A$1:$G$49, MATCH(orders!$D180, products!$A$1:$A$49, 0), MATCH(orders!L$1, products!$A$1:$G$1, 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 MATCH(orders!$D181, products!$A$1:$A$49, 0), MATCH(orders!I$1, products!$A$1:$G$1, 0))</f>
        <v>Ara</v>
      </c>
      <c r="J181" t="str">
        <f>INDEX(products!$A$1:$G$49, MATCH(orders!$D181, products!$A$1:$A$49, 0), MATCH(orders!J$1, products!$A$1:$G$1, 0))</f>
        <v>D</v>
      </c>
      <c r="K181" s="4">
        <f>INDEX(products!$A$1:$G$49, MATCH(orders!$D181, products!$A$1:$A$49, 0), MATCH(orders!K$1, products!$A$1:$G$1, 0))</f>
        <v>0.2</v>
      </c>
      <c r="L181" s="5">
        <f>INDEX(products!$A$1:$G$49, MATCH(orders!$D181, products!$A$1:$A$49, 0), MATCH(orders!L$1, products!$A$1:$G$1, 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 MATCH(orders!$D182, products!$A$1:$A$49, 0), MATCH(orders!I$1, products!$A$1:$G$1, 0))</f>
        <v>Exc</v>
      </c>
      <c r="J182" t="str">
        <f>INDEX(products!$A$1:$G$49, MATCH(orders!$D182, products!$A$1:$A$49, 0), MATCH(orders!J$1, products!$A$1:$G$1, 0))</f>
        <v>L</v>
      </c>
      <c r="K182" s="4">
        <f>INDEX(products!$A$1:$G$49, MATCH(orders!$D182, products!$A$1:$A$49, 0), MATCH(orders!K$1, products!$A$1:$G$1, 0))</f>
        <v>0.2</v>
      </c>
      <c r="L182" s="5">
        <f>INDEX(products!$A$1:$G$49, MATCH(orders!$D182, products!$A$1:$A$49, 0), MATCH(orders!L$1, products!$A$1:$G$1, 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 MATCH(orders!$D183, products!$A$1:$A$49, 0), MATCH(orders!I$1, products!$A$1:$G$1, 0))</f>
        <v>Ara</v>
      </c>
      <c r="J183" t="str">
        <f>INDEX(products!$A$1:$G$49, MATCH(orders!$D183, products!$A$1:$A$49, 0), MATCH(orders!J$1, products!$A$1:$G$1, 0))</f>
        <v>D</v>
      </c>
      <c r="K183" s="4">
        <f>INDEX(products!$A$1:$G$49, MATCH(orders!$D183, products!$A$1:$A$49, 0), MATCH(orders!K$1, products!$A$1:$G$1, 0))</f>
        <v>0.5</v>
      </c>
      <c r="L183" s="5">
        <f>INDEX(products!$A$1:$G$49, MATCH(orders!$D183, products!$A$1:$A$49, 0), MATCH(orders!L$1, products!$A$1:$G$1, 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 MATCH(orders!$D184, products!$A$1:$A$49, 0), MATCH(orders!I$1, products!$A$1:$G$1, 0))</f>
        <v>Rob</v>
      </c>
      <c r="J184" t="str">
        <f>INDEX(products!$A$1:$G$49, MATCH(orders!$D184, products!$A$1:$A$49, 0), MATCH(orders!J$1, products!$A$1:$G$1, 0))</f>
        <v>D</v>
      </c>
      <c r="K184" s="4">
        <f>INDEX(products!$A$1:$G$49, MATCH(orders!$D184, products!$A$1:$A$49, 0), MATCH(orders!K$1, products!$A$1:$G$1, 0))</f>
        <v>0.5</v>
      </c>
      <c r="L184" s="5">
        <f>INDEX(products!$A$1:$G$49, MATCH(orders!$D184, products!$A$1:$A$49, 0), MATCH(orders!L$1, products!$A$1:$G$1, 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 MATCH(orders!$D185, products!$A$1:$A$49, 0), MATCH(orders!I$1, products!$A$1:$G$1, 0))</f>
        <v>Exc</v>
      </c>
      <c r="J185" t="str">
        <f>INDEX(products!$A$1:$G$49, MATCH(orders!$D185, products!$A$1:$A$49, 0), MATCH(orders!J$1, products!$A$1:$G$1, 0))</f>
        <v>M</v>
      </c>
      <c r="K185" s="4">
        <f>INDEX(products!$A$1:$G$49, MATCH(orders!$D185, products!$A$1:$A$49, 0), MATCH(orders!K$1, products!$A$1:$G$1, 0))</f>
        <v>0.2</v>
      </c>
      <c r="L185" s="5">
        <f>INDEX(products!$A$1:$G$49, MATCH(orders!$D185, products!$A$1:$A$49, 0), MATCH(orders!L$1, products!$A$1:$G$1, 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 MATCH(orders!$D186, products!$A$1:$A$49, 0), MATCH(orders!I$1, products!$A$1:$G$1, 0))</f>
        <v>Ara</v>
      </c>
      <c r="J186" t="str">
        <f>INDEX(products!$A$1:$G$49, MATCH(orders!$D186, products!$A$1:$A$49, 0), MATCH(orders!J$1, products!$A$1:$G$1, 0))</f>
        <v>L</v>
      </c>
      <c r="K186" s="4">
        <f>INDEX(products!$A$1:$G$49, MATCH(orders!$D186, products!$A$1:$A$49, 0), MATCH(orders!K$1, products!$A$1:$G$1, 0))</f>
        <v>0.5</v>
      </c>
      <c r="L186" s="5">
        <f>INDEX(products!$A$1:$G$49, MATCH(orders!$D186, products!$A$1:$A$49, 0), MATCH(orders!L$1, products!$A$1:$G$1, 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 MATCH(orders!$D187, products!$A$1:$A$49, 0), MATCH(orders!I$1, products!$A$1:$G$1, 0))</f>
        <v>Exc</v>
      </c>
      <c r="J187" t="str">
        <f>INDEX(products!$A$1:$G$49, MATCH(orders!$D187, products!$A$1:$A$49, 0), MATCH(orders!J$1, products!$A$1:$G$1, 0))</f>
        <v>D</v>
      </c>
      <c r="K187" s="4">
        <f>INDEX(products!$A$1:$G$49, MATCH(orders!$D187, products!$A$1:$A$49, 0), MATCH(orders!K$1, products!$A$1:$G$1, 0))</f>
        <v>0.5</v>
      </c>
      <c r="L187" s="5">
        <f>INDEX(products!$A$1:$G$49, MATCH(orders!$D187, products!$A$1:$A$49, 0), MATCH(orders!L$1, products!$A$1:$G$1, 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 MATCH(orders!$D188, products!$A$1:$A$49, 0), MATCH(orders!I$1, products!$A$1:$G$1, 0))</f>
        <v>Rob</v>
      </c>
      <c r="J188" t="str">
        <f>INDEX(products!$A$1:$G$49, MATCH(orders!$D188, products!$A$1:$A$49, 0), MATCH(orders!J$1, products!$A$1:$G$1, 0))</f>
        <v>M</v>
      </c>
      <c r="K188" s="4">
        <f>INDEX(products!$A$1:$G$49, MATCH(orders!$D188, products!$A$1:$A$49, 0), MATCH(orders!K$1, products!$A$1:$G$1, 0))</f>
        <v>2.5</v>
      </c>
      <c r="L188" s="5">
        <f>INDEX(products!$A$1:$G$49, MATCH(orders!$D188, products!$A$1:$A$49, 0), MATCH(orders!L$1, products!$A$1:$G$1, 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 MATCH(orders!$D189, products!$A$1:$A$49, 0), MATCH(orders!I$1, products!$A$1:$G$1, 0))</f>
        <v>Lib</v>
      </c>
      <c r="J189" t="str">
        <f>INDEX(products!$A$1:$G$49, MATCH(orders!$D189, products!$A$1:$A$49, 0), MATCH(orders!J$1, products!$A$1:$G$1, 0))</f>
        <v>M</v>
      </c>
      <c r="K189" s="4">
        <f>INDEX(products!$A$1:$G$49, MATCH(orders!$D189, products!$A$1:$A$49, 0), MATCH(orders!K$1, products!$A$1:$G$1, 0))</f>
        <v>0.5</v>
      </c>
      <c r="L189" s="5">
        <f>INDEX(products!$A$1:$G$49, MATCH(orders!$D189, products!$A$1:$A$49, 0), MATCH(orders!L$1, products!$A$1:$G$1, 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 MATCH(orders!$D190, products!$A$1:$A$49, 0), MATCH(orders!I$1, products!$A$1:$G$1, 0))</f>
        <v>Exc</v>
      </c>
      <c r="J190" t="str">
        <f>INDEX(products!$A$1:$G$49, MATCH(orders!$D190, products!$A$1:$A$49, 0), MATCH(orders!J$1, products!$A$1:$G$1, 0))</f>
        <v>L</v>
      </c>
      <c r="K190" s="4">
        <f>INDEX(products!$A$1:$G$49, MATCH(orders!$D190, products!$A$1:$A$49, 0), MATCH(orders!K$1, products!$A$1:$G$1, 0))</f>
        <v>0.2</v>
      </c>
      <c r="L190" s="5">
        <f>INDEX(products!$A$1:$G$49, MATCH(orders!$D190, products!$A$1:$A$49, 0), MATCH(orders!L$1, products!$A$1:$G$1, 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 MATCH(orders!$D191, products!$A$1:$A$49, 0), MATCH(orders!I$1, products!$A$1:$G$1, 0))</f>
        <v>Lib</v>
      </c>
      <c r="J191" t="str">
        <f>INDEX(products!$A$1:$G$49, MATCH(orders!$D191, products!$A$1:$A$49, 0), MATCH(orders!J$1, products!$A$1:$G$1, 0))</f>
        <v>M</v>
      </c>
      <c r="K191" s="4">
        <f>INDEX(products!$A$1:$G$49, MATCH(orders!$D191, products!$A$1:$A$49, 0), MATCH(orders!K$1, products!$A$1:$G$1, 0))</f>
        <v>1</v>
      </c>
      <c r="L191" s="5">
        <f>INDEX(products!$A$1:$G$49, MATCH(orders!$D191, products!$A$1:$A$49, 0), MATCH(orders!L$1, products!$A$1:$G$1, 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 MATCH(orders!$D192, products!$A$1:$A$49, 0), MATCH(orders!I$1, products!$A$1:$G$1, 0))</f>
        <v>Lib</v>
      </c>
      <c r="J192" t="str">
        <f>INDEX(products!$A$1:$G$49, MATCH(orders!$D192, products!$A$1:$A$49, 0), MATCH(orders!J$1, products!$A$1:$G$1, 0))</f>
        <v>M</v>
      </c>
      <c r="K192" s="4">
        <f>INDEX(products!$A$1:$G$49, MATCH(orders!$D192, products!$A$1:$A$49, 0), MATCH(orders!K$1, products!$A$1:$G$1, 0))</f>
        <v>2.5</v>
      </c>
      <c r="L192" s="5">
        <f>INDEX(products!$A$1:$G$49, MATCH(orders!$D192, products!$A$1:$A$49, 0), MATCH(orders!L$1, products!$A$1:$G$1, 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 MATCH(orders!$D193, products!$A$1:$A$49, 0), MATCH(orders!I$1, products!$A$1:$G$1, 0))</f>
        <v>Lib</v>
      </c>
      <c r="J193" t="str">
        <f>INDEX(products!$A$1:$G$49, MATCH(orders!$D193, products!$A$1:$A$49, 0), MATCH(orders!J$1, products!$A$1:$G$1, 0))</f>
        <v>D</v>
      </c>
      <c r="K193" s="4">
        <f>INDEX(products!$A$1:$G$49, MATCH(orders!$D193, products!$A$1:$A$49, 0), MATCH(orders!K$1, products!$A$1:$G$1, 0))</f>
        <v>0.2</v>
      </c>
      <c r="L193" s="5">
        <f>INDEX(products!$A$1:$G$49, MATCH(orders!$D193, products!$A$1:$A$49, 0), MATCH(orders!L$1, products!$A$1:$G$1, 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 MATCH(orders!$D194, products!$A$1:$A$49, 0), MATCH(orders!I$1, products!$A$1:$G$1, 0))</f>
        <v>Exc</v>
      </c>
      <c r="J194" t="str">
        <f>INDEX(products!$A$1:$G$49, MATCH(orders!$D194, products!$A$1:$A$49, 0), MATCH(orders!J$1, products!$A$1:$G$1, 0))</f>
        <v>D</v>
      </c>
      <c r="K194" s="4">
        <f>INDEX(products!$A$1:$G$49, MATCH(orders!$D194, products!$A$1:$A$49, 0), MATCH(orders!K$1, products!$A$1:$G$1, 0))</f>
        <v>1</v>
      </c>
      <c r="L194" s="5">
        <f>INDEX(products!$A$1:$G$49, MATCH(orders!$D194, products!$A$1:$A$49, 0), MATCH(orders!L$1, products!$A$1:$G$1, 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 MATCH(orders!$D195, products!$A$1:$A$49, 0), MATCH(orders!I$1, products!$A$1:$G$1, 0))</f>
        <v>Exc</v>
      </c>
      <c r="J195" t="str">
        <f>INDEX(products!$A$1:$G$49, MATCH(orders!$D195, products!$A$1:$A$49, 0), MATCH(orders!J$1, products!$A$1:$G$1, 0))</f>
        <v>L</v>
      </c>
      <c r="K195" s="4">
        <f>INDEX(products!$A$1:$G$49, MATCH(orders!$D195, products!$A$1:$A$49, 0), MATCH(orders!K$1, products!$A$1:$G$1, 0))</f>
        <v>1</v>
      </c>
      <c r="L195" s="5">
        <f>INDEX(products!$A$1:$G$49, MATCH(orders!$D195, products!$A$1:$A$49, 0), MATCH(orders!L$1, products!$A$1:$G$1, 0))</f>
        <v>14.85</v>
      </c>
      <c r="M195" s="5">
        <f t="shared" ref="M195:M258" si="9">L195*E195</f>
        <v>44.55</v>
      </c>
      <c r="N195" t="str">
        <f t="shared" ref="N195:N258" si="10">IF(I195="Rob","Robusta",IF(I195="Exc","Excelsa", IF(I195="Ara","Arabica", IF(I195="Lib", "Liberica",""))))</f>
        <v>Excelsa</v>
      </c>
      <c r="O195" t="str">
        <f t="shared" ref="O195:O258" si="11">IF(J195="M","Medium",IF(J195="L","Light", 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 MATCH(orders!$D196, products!$A$1:$A$49, 0), MATCH(orders!I$1, products!$A$1:$G$1, 0))</f>
        <v>Exc</v>
      </c>
      <c r="J196" t="str">
        <f>INDEX(products!$A$1:$G$49, MATCH(orders!$D196, products!$A$1:$A$49, 0), MATCH(orders!J$1, products!$A$1:$G$1, 0))</f>
        <v>D</v>
      </c>
      <c r="K196" s="4">
        <f>INDEX(products!$A$1:$G$49, MATCH(orders!$D196, products!$A$1:$A$49, 0), MATCH(orders!K$1, products!$A$1:$G$1, 0))</f>
        <v>0.5</v>
      </c>
      <c r="L196" s="5">
        <f>INDEX(products!$A$1:$G$49, MATCH(orders!$D196, products!$A$1:$A$49, 0), MATCH(orders!L$1, products!$A$1:$G$1, 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 MATCH(orders!$D197, products!$A$1:$A$49, 0), MATCH(orders!I$1, products!$A$1:$G$1, 0))</f>
        <v>Ara</v>
      </c>
      <c r="J197" t="str">
        <f>INDEX(products!$A$1:$G$49, MATCH(orders!$D197, products!$A$1:$A$49, 0), MATCH(orders!J$1, products!$A$1:$G$1, 0))</f>
        <v>L</v>
      </c>
      <c r="K197" s="4">
        <f>INDEX(products!$A$1:$G$49, MATCH(orders!$D197, products!$A$1:$A$49, 0), MATCH(orders!K$1, products!$A$1:$G$1, 0))</f>
        <v>1</v>
      </c>
      <c r="L197" s="5">
        <f>INDEX(products!$A$1:$G$49, MATCH(orders!$D197, products!$A$1:$A$49, 0), MATCH(orders!L$1, products!$A$1:$G$1, 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 MATCH(orders!$D198, products!$A$1:$A$49, 0), MATCH(orders!I$1, products!$A$1:$G$1, 0))</f>
        <v>Exc</v>
      </c>
      <c r="J198" t="str">
        <f>INDEX(products!$A$1:$G$49, MATCH(orders!$D198, products!$A$1:$A$49, 0), MATCH(orders!J$1, products!$A$1:$G$1, 0))</f>
        <v>L</v>
      </c>
      <c r="K198" s="4">
        <f>INDEX(products!$A$1:$G$49, MATCH(orders!$D198, products!$A$1:$A$49, 0), MATCH(orders!K$1, products!$A$1:$G$1, 0))</f>
        <v>0.5</v>
      </c>
      <c r="L198" s="5">
        <f>INDEX(products!$A$1:$G$49, MATCH(orders!$D198, products!$A$1:$A$49, 0), MATCH(orders!L$1, products!$A$1:$G$1, 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 MATCH(orders!$D199, products!$A$1:$A$49, 0), MATCH(orders!I$1, products!$A$1:$G$1, 0))</f>
        <v>Lib</v>
      </c>
      <c r="J199" t="str">
        <f>INDEX(products!$A$1:$G$49, MATCH(orders!$D199, products!$A$1:$A$49, 0), MATCH(orders!J$1, products!$A$1:$G$1, 0))</f>
        <v>D</v>
      </c>
      <c r="K199" s="4">
        <f>INDEX(products!$A$1:$G$49, MATCH(orders!$D199, products!$A$1:$A$49, 0), MATCH(orders!K$1, products!$A$1:$G$1, 0))</f>
        <v>2.5</v>
      </c>
      <c r="L199" s="5">
        <f>INDEX(products!$A$1:$G$49, MATCH(orders!$D199, products!$A$1:$A$49, 0), MATCH(orders!L$1, products!$A$1:$G$1, 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 MATCH(orders!$D200, products!$A$1:$A$49, 0), MATCH(orders!I$1, products!$A$1:$G$1, 0))</f>
        <v>Lib</v>
      </c>
      <c r="J200" t="str">
        <f>INDEX(products!$A$1:$G$49, MATCH(orders!$D200, products!$A$1:$A$49, 0), MATCH(orders!J$1, products!$A$1:$G$1, 0))</f>
        <v>D</v>
      </c>
      <c r="K200" s="4">
        <f>INDEX(products!$A$1:$G$49, MATCH(orders!$D200, products!$A$1:$A$49, 0), MATCH(orders!K$1, products!$A$1:$G$1, 0))</f>
        <v>2.5</v>
      </c>
      <c r="L200" s="5">
        <f>INDEX(products!$A$1:$G$49, MATCH(orders!$D200, products!$A$1:$A$49, 0), MATCH(orders!L$1, products!$A$1:$G$1, 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 MATCH(orders!$D201, products!$A$1:$A$49, 0), MATCH(orders!I$1, products!$A$1:$G$1, 0))</f>
        <v>Lib</v>
      </c>
      <c r="J201" t="str">
        <f>INDEX(products!$A$1:$G$49, MATCH(orders!$D201, products!$A$1:$A$49, 0), MATCH(orders!J$1, products!$A$1:$G$1, 0))</f>
        <v>L</v>
      </c>
      <c r="K201" s="4">
        <f>INDEX(products!$A$1:$G$49, MATCH(orders!$D201, products!$A$1:$A$49, 0), MATCH(orders!K$1, products!$A$1:$G$1, 0))</f>
        <v>0.5</v>
      </c>
      <c r="L201" s="5">
        <f>INDEX(products!$A$1:$G$49, MATCH(orders!$D201, products!$A$1:$A$49, 0), MATCH(orders!L$1, products!$A$1:$G$1, 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 MATCH(orders!$D202, products!$A$1:$A$49, 0), MATCH(orders!I$1, products!$A$1:$G$1, 0))</f>
        <v>Exc</v>
      </c>
      <c r="J202" t="str">
        <f>INDEX(products!$A$1:$G$49, MATCH(orders!$D202, products!$A$1:$A$49, 0), MATCH(orders!J$1, products!$A$1:$G$1, 0))</f>
        <v>M</v>
      </c>
      <c r="K202" s="4">
        <f>INDEX(products!$A$1:$G$49, MATCH(orders!$D202, products!$A$1:$A$49, 0), MATCH(orders!K$1, products!$A$1:$G$1, 0))</f>
        <v>1</v>
      </c>
      <c r="L202" s="5">
        <f>INDEX(products!$A$1:$G$49, MATCH(orders!$D202, products!$A$1:$A$49, 0), MATCH(orders!L$1, products!$A$1:$G$1, 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 MATCH(orders!$D203, products!$A$1:$A$49, 0), MATCH(orders!I$1, products!$A$1:$G$1, 0))</f>
        <v>Lib</v>
      </c>
      <c r="J203" t="str">
        <f>INDEX(products!$A$1:$G$49, MATCH(orders!$D203, products!$A$1:$A$49, 0), MATCH(orders!J$1, products!$A$1:$G$1, 0))</f>
        <v>L</v>
      </c>
      <c r="K203" s="4">
        <f>INDEX(products!$A$1:$G$49, MATCH(orders!$D203, products!$A$1:$A$49, 0), MATCH(orders!K$1, products!$A$1:$G$1, 0))</f>
        <v>0.5</v>
      </c>
      <c r="L203" s="5">
        <f>INDEX(products!$A$1:$G$49, MATCH(orders!$D203, products!$A$1:$A$49, 0), MATCH(orders!L$1, products!$A$1:$G$1, 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 MATCH(orders!$D204, products!$A$1:$A$49, 0), MATCH(orders!I$1, products!$A$1:$G$1, 0))</f>
        <v>Lib</v>
      </c>
      <c r="J204" t="str">
        <f>INDEX(products!$A$1:$G$49, MATCH(orders!$D204, products!$A$1:$A$49, 0), MATCH(orders!J$1, products!$A$1:$G$1, 0))</f>
        <v>D</v>
      </c>
      <c r="K204" s="4">
        <f>INDEX(products!$A$1:$G$49, MATCH(orders!$D204, products!$A$1:$A$49, 0), MATCH(orders!K$1, products!$A$1:$G$1, 0))</f>
        <v>2.5</v>
      </c>
      <c r="L204" s="5">
        <f>INDEX(products!$A$1:$G$49, MATCH(orders!$D204, products!$A$1:$A$49, 0), MATCH(orders!L$1, products!$A$1:$G$1, 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 MATCH(orders!$D205, products!$A$1:$A$49, 0), MATCH(orders!I$1, products!$A$1:$G$1, 0))</f>
        <v>Lib</v>
      </c>
      <c r="J205" t="str">
        <f>INDEX(products!$A$1:$G$49, MATCH(orders!$D205, products!$A$1:$A$49, 0), MATCH(orders!J$1, products!$A$1:$G$1, 0))</f>
        <v>L</v>
      </c>
      <c r="K205" s="4">
        <f>INDEX(products!$A$1:$G$49, MATCH(orders!$D205, products!$A$1:$A$49, 0), MATCH(orders!K$1, products!$A$1:$G$1, 0))</f>
        <v>0.2</v>
      </c>
      <c r="L205" s="5">
        <f>INDEX(products!$A$1:$G$49, MATCH(orders!$D205, products!$A$1:$A$49, 0), MATCH(orders!L$1, products!$A$1:$G$1, 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 MATCH(orders!$D206, products!$A$1:$A$49, 0), MATCH(orders!I$1, products!$A$1:$G$1, 0))</f>
        <v>Exc</v>
      </c>
      <c r="J206" t="str">
        <f>INDEX(products!$A$1:$G$49, MATCH(orders!$D206, products!$A$1:$A$49, 0), MATCH(orders!J$1, products!$A$1:$G$1, 0))</f>
        <v>M</v>
      </c>
      <c r="K206" s="4">
        <f>INDEX(products!$A$1:$G$49, MATCH(orders!$D206, products!$A$1:$A$49, 0), MATCH(orders!K$1, products!$A$1:$G$1, 0))</f>
        <v>1</v>
      </c>
      <c r="L206" s="5">
        <f>INDEX(products!$A$1:$G$49, MATCH(orders!$D206, products!$A$1:$A$49, 0), MATCH(orders!L$1, products!$A$1:$G$1, 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 MATCH(orders!$D207, products!$A$1:$A$49, 0), MATCH(orders!I$1, products!$A$1:$G$1, 0))</f>
        <v>Rob</v>
      </c>
      <c r="J207" t="str">
        <f>INDEX(products!$A$1:$G$49, MATCH(orders!$D207, products!$A$1:$A$49, 0), MATCH(orders!J$1, products!$A$1:$G$1, 0))</f>
        <v>D</v>
      </c>
      <c r="K207" s="4">
        <f>INDEX(products!$A$1:$G$49, MATCH(orders!$D207, products!$A$1:$A$49, 0), MATCH(orders!K$1, products!$A$1:$G$1, 0))</f>
        <v>0.2</v>
      </c>
      <c r="L207" s="5">
        <f>INDEX(products!$A$1:$G$49, MATCH(orders!$D207, products!$A$1:$A$49, 0), MATCH(orders!L$1, products!$A$1:$G$1, 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 MATCH(orders!$D208, products!$A$1:$A$49, 0), MATCH(orders!I$1, products!$A$1:$G$1, 0))</f>
        <v>Ara</v>
      </c>
      <c r="J208" t="str">
        <f>INDEX(products!$A$1:$G$49, MATCH(orders!$D208, products!$A$1:$A$49, 0), MATCH(orders!J$1, products!$A$1:$G$1, 0))</f>
        <v>M</v>
      </c>
      <c r="K208" s="4">
        <f>INDEX(products!$A$1:$G$49, MATCH(orders!$D208, products!$A$1:$A$49, 0), MATCH(orders!K$1, products!$A$1:$G$1, 0))</f>
        <v>1</v>
      </c>
      <c r="L208" s="5">
        <f>INDEX(products!$A$1:$G$49, MATCH(orders!$D208, products!$A$1:$A$49, 0), MATCH(orders!L$1, products!$A$1:$G$1, 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 MATCH(orders!$D209, products!$A$1:$A$49, 0), MATCH(orders!I$1, products!$A$1:$G$1, 0))</f>
        <v>Ara</v>
      </c>
      <c r="J209" t="str">
        <f>INDEX(products!$A$1:$G$49, MATCH(orders!$D209, products!$A$1:$A$49, 0), MATCH(orders!J$1, products!$A$1:$G$1, 0))</f>
        <v>M</v>
      </c>
      <c r="K209" s="4">
        <f>INDEX(products!$A$1:$G$49, MATCH(orders!$D209, products!$A$1:$A$49, 0), MATCH(orders!K$1, products!$A$1:$G$1, 0))</f>
        <v>0.5</v>
      </c>
      <c r="L209" s="5">
        <f>INDEX(products!$A$1:$G$49, MATCH(orders!$D209, products!$A$1:$A$49, 0), MATCH(orders!L$1, products!$A$1:$G$1, 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 MATCH(orders!$D210, products!$A$1:$A$49, 0), MATCH(orders!I$1, products!$A$1:$G$1, 0))</f>
        <v>Exc</v>
      </c>
      <c r="J210" t="str">
        <f>INDEX(products!$A$1:$G$49, MATCH(orders!$D210, products!$A$1:$A$49, 0), MATCH(orders!J$1, products!$A$1:$G$1, 0))</f>
        <v>D</v>
      </c>
      <c r="K210" s="4">
        <f>INDEX(products!$A$1:$G$49, MATCH(orders!$D210, products!$A$1:$A$49, 0), MATCH(orders!K$1, products!$A$1:$G$1, 0))</f>
        <v>0.5</v>
      </c>
      <c r="L210" s="5">
        <f>INDEX(products!$A$1:$G$49, MATCH(orders!$D210, products!$A$1:$A$49, 0), MATCH(orders!L$1, products!$A$1:$G$1, 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 MATCH(orders!$D211, products!$A$1:$A$49, 0), MATCH(orders!I$1, products!$A$1:$G$1, 0))</f>
        <v>Ara</v>
      </c>
      <c r="J211" t="str">
        <f>INDEX(products!$A$1:$G$49, MATCH(orders!$D211, products!$A$1:$A$49, 0), MATCH(orders!J$1, products!$A$1:$G$1, 0))</f>
        <v>M</v>
      </c>
      <c r="K211" s="4">
        <f>INDEX(products!$A$1:$G$49, MATCH(orders!$D211, products!$A$1:$A$49, 0), MATCH(orders!K$1, products!$A$1:$G$1, 0))</f>
        <v>0.5</v>
      </c>
      <c r="L211" s="5">
        <f>INDEX(products!$A$1:$G$49, MATCH(orders!$D211, products!$A$1:$A$49, 0), MATCH(orders!L$1, products!$A$1:$G$1, 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 MATCH(orders!$D212, products!$A$1:$A$49, 0), MATCH(orders!I$1, products!$A$1:$G$1, 0))</f>
        <v>Lib</v>
      </c>
      <c r="J212" t="str">
        <f>INDEX(products!$A$1:$G$49, MATCH(orders!$D212, products!$A$1:$A$49, 0), MATCH(orders!J$1, products!$A$1:$G$1, 0))</f>
        <v>D</v>
      </c>
      <c r="K212" s="4">
        <f>INDEX(products!$A$1:$G$49, MATCH(orders!$D212, products!$A$1:$A$49, 0), MATCH(orders!K$1, products!$A$1:$G$1, 0))</f>
        <v>1</v>
      </c>
      <c r="L212" s="5">
        <f>INDEX(products!$A$1:$G$49, MATCH(orders!$D212, products!$A$1:$A$49, 0), MATCH(orders!L$1, products!$A$1:$G$1, 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 MATCH(orders!$D213, products!$A$1:$A$49, 0), MATCH(orders!I$1, products!$A$1:$G$1, 0))</f>
        <v>Exc</v>
      </c>
      <c r="J213" t="str">
        <f>INDEX(products!$A$1:$G$49, MATCH(orders!$D213, products!$A$1:$A$49, 0), MATCH(orders!J$1, products!$A$1:$G$1, 0))</f>
        <v>L</v>
      </c>
      <c r="K213" s="4">
        <f>INDEX(products!$A$1:$G$49, MATCH(orders!$D213, products!$A$1:$A$49, 0), MATCH(orders!K$1, products!$A$1:$G$1, 0))</f>
        <v>0.5</v>
      </c>
      <c r="L213" s="5">
        <f>INDEX(products!$A$1:$G$49, MATCH(orders!$D213, products!$A$1:$A$49, 0), MATCH(orders!L$1, products!$A$1:$G$1, 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 MATCH(orders!$D214, products!$A$1:$A$49, 0), MATCH(orders!I$1, products!$A$1:$G$1, 0))</f>
        <v>Exc</v>
      </c>
      <c r="J214" t="str">
        <f>INDEX(products!$A$1:$G$49, MATCH(orders!$D214, products!$A$1:$A$49, 0), MATCH(orders!J$1, products!$A$1:$G$1, 0))</f>
        <v>D</v>
      </c>
      <c r="K214" s="4">
        <f>INDEX(products!$A$1:$G$49, MATCH(orders!$D214, products!$A$1:$A$49, 0), MATCH(orders!K$1, products!$A$1:$G$1, 0))</f>
        <v>0.2</v>
      </c>
      <c r="L214" s="5">
        <f>INDEX(products!$A$1:$G$49, MATCH(orders!$D214, products!$A$1:$A$49, 0), MATCH(orders!L$1, products!$A$1:$G$1, 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 MATCH(orders!$D215, products!$A$1:$A$49, 0), MATCH(orders!I$1, products!$A$1:$G$1, 0))</f>
        <v>Rob</v>
      </c>
      <c r="J215" t="str">
        <f>INDEX(products!$A$1:$G$49, MATCH(orders!$D215, products!$A$1:$A$49, 0), MATCH(orders!J$1, products!$A$1:$G$1, 0))</f>
        <v>D</v>
      </c>
      <c r="K215" s="4">
        <f>INDEX(products!$A$1:$G$49, MATCH(orders!$D215, products!$A$1:$A$49, 0), MATCH(orders!K$1, products!$A$1:$G$1, 0))</f>
        <v>2.5</v>
      </c>
      <c r="L215" s="5">
        <f>INDEX(products!$A$1:$G$49, MATCH(orders!$D215, products!$A$1:$A$49, 0), MATCH(orders!L$1, products!$A$1:$G$1, 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 MATCH(orders!$D216, products!$A$1:$A$49, 0), MATCH(orders!I$1, products!$A$1:$G$1, 0))</f>
        <v>Lib</v>
      </c>
      <c r="J216" t="str">
        <f>INDEX(products!$A$1:$G$49, MATCH(orders!$D216, products!$A$1:$A$49, 0), MATCH(orders!J$1, products!$A$1:$G$1, 0))</f>
        <v>L</v>
      </c>
      <c r="K216" s="4">
        <f>INDEX(products!$A$1:$G$49, MATCH(orders!$D216, products!$A$1:$A$49, 0), MATCH(orders!K$1, products!$A$1:$G$1, 0))</f>
        <v>1</v>
      </c>
      <c r="L216" s="5">
        <f>INDEX(products!$A$1:$G$49, MATCH(orders!$D216, products!$A$1:$A$49, 0), MATCH(orders!L$1, products!$A$1:$G$1, 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 MATCH(orders!$D217, products!$A$1:$A$49, 0), MATCH(orders!I$1, products!$A$1:$G$1, 0))</f>
        <v>Lib</v>
      </c>
      <c r="J217" t="str">
        <f>INDEX(products!$A$1:$G$49, MATCH(orders!$D217, products!$A$1:$A$49, 0), MATCH(orders!J$1, products!$A$1:$G$1, 0))</f>
        <v>D</v>
      </c>
      <c r="K217" s="4">
        <f>INDEX(products!$A$1:$G$49, MATCH(orders!$D217, products!$A$1:$A$49, 0), MATCH(orders!K$1, products!$A$1:$G$1, 0))</f>
        <v>0.2</v>
      </c>
      <c r="L217" s="5">
        <f>INDEX(products!$A$1:$G$49, MATCH(orders!$D217, products!$A$1:$A$49, 0), MATCH(orders!L$1, products!$A$1:$G$1, 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 MATCH(orders!$D218, products!$A$1:$A$49, 0), MATCH(orders!I$1, products!$A$1:$G$1, 0))</f>
        <v>Lib</v>
      </c>
      <c r="J218" t="str">
        <f>INDEX(products!$A$1:$G$49, MATCH(orders!$D218, products!$A$1:$A$49, 0), MATCH(orders!J$1, products!$A$1:$G$1, 0))</f>
        <v>M</v>
      </c>
      <c r="K218" s="4">
        <f>INDEX(products!$A$1:$G$49, MATCH(orders!$D218, products!$A$1:$A$49, 0), MATCH(orders!K$1, products!$A$1:$G$1, 0))</f>
        <v>1</v>
      </c>
      <c r="L218" s="5">
        <f>INDEX(products!$A$1:$G$49, MATCH(orders!$D218, products!$A$1:$A$49, 0), MATCH(orders!L$1, products!$A$1:$G$1, 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 MATCH(orders!$D219, products!$A$1:$A$49, 0), MATCH(orders!I$1, products!$A$1:$G$1, 0))</f>
        <v>Exc</v>
      </c>
      <c r="J219" t="str">
        <f>INDEX(products!$A$1:$G$49, MATCH(orders!$D219, products!$A$1:$A$49, 0), MATCH(orders!J$1, products!$A$1:$G$1, 0))</f>
        <v>L</v>
      </c>
      <c r="K219" s="4">
        <f>INDEX(products!$A$1:$G$49, MATCH(orders!$D219, products!$A$1:$A$49, 0), MATCH(orders!K$1, products!$A$1:$G$1, 0))</f>
        <v>0.5</v>
      </c>
      <c r="L219" s="5">
        <f>INDEX(products!$A$1:$G$49, MATCH(orders!$D219, products!$A$1:$A$49, 0), MATCH(orders!L$1, products!$A$1:$G$1, 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 MATCH(orders!$D220, products!$A$1:$A$49, 0), MATCH(orders!I$1, products!$A$1:$G$1, 0))</f>
        <v>Ara</v>
      </c>
      <c r="J220" t="str">
        <f>INDEX(products!$A$1:$G$49, MATCH(orders!$D220, products!$A$1:$A$49, 0), MATCH(orders!J$1, products!$A$1:$G$1, 0))</f>
        <v>M</v>
      </c>
      <c r="K220" s="4">
        <f>INDEX(products!$A$1:$G$49, MATCH(orders!$D220, products!$A$1:$A$49, 0), MATCH(orders!K$1, products!$A$1:$G$1, 0))</f>
        <v>1</v>
      </c>
      <c r="L220" s="5">
        <f>INDEX(products!$A$1:$G$49, MATCH(orders!$D220, products!$A$1:$A$49, 0), MATCH(orders!L$1, products!$A$1:$G$1, 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 MATCH(orders!$D221, products!$A$1:$A$49, 0), MATCH(orders!I$1, products!$A$1:$G$1, 0))</f>
        <v>Rob</v>
      </c>
      <c r="J221" t="str">
        <f>INDEX(products!$A$1:$G$49, MATCH(orders!$D221, products!$A$1:$A$49, 0), MATCH(orders!J$1, products!$A$1:$G$1, 0))</f>
        <v>L</v>
      </c>
      <c r="K221" s="4">
        <f>INDEX(products!$A$1:$G$49, MATCH(orders!$D221, products!$A$1:$A$49, 0), MATCH(orders!K$1, products!$A$1:$G$1, 0))</f>
        <v>0.2</v>
      </c>
      <c r="L221" s="5">
        <f>INDEX(products!$A$1:$G$49, MATCH(orders!$D221, products!$A$1:$A$49, 0), MATCH(orders!L$1, products!$A$1:$G$1, 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 MATCH(orders!$D222, products!$A$1:$A$49, 0), MATCH(orders!I$1, products!$A$1:$G$1, 0))</f>
        <v>Rob</v>
      </c>
      <c r="J222" t="str">
        <f>INDEX(products!$A$1:$G$49, MATCH(orders!$D222, products!$A$1:$A$49, 0), MATCH(orders!J$1, products!$A$1:$G$1, 0))</f>
        <v>M</v>
      </c>
      <c r="K222" s="4">
        <f>INDEX(products!$A$1:$G$49, MATCH(orders!$D222, products!$A$1:$A$49, 0), MATCH(orders!K$1, products!$A$1:$G$1, 0))</f>
        <v>0.2</v>
      </c>
      <c r="L222" s="5">
        <f>INDEX(products!$A$1:$G$49, MATCH(orders!$D222, products!$A$1:$A$49, 0), MATCH(orders!L$1, products!$A$1:$G$1, 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 MATCH(orders!$D223, products!$A$1:$A$49, 0), MATCH(orders!I$1, products!$A$1:$G$1, 0))</f>
        <v>Ara</v>
      </c>
      <c r="J223" t="str">
        <f>INDEX(products!$A$1:$G$49, MATCH(orders!$D223, products!$A$1:$A$49, 0), MATCH(orders!J$1, products!$A$1:$G$1, 0))</f>
        <v>L</v>
      </c>
      <c r="K223" s="4">
        <f>INDEX(products!$A$1:$G$49, MATCH(orders!$D223, products!$A$1:$A$49, 0), MATCH(orders!K$1, products!$A$1:$G$1, 0))</f>
        <v>1</v>
      </c>
      <c r="L223" s="5">
        <f>INDEX(products!$A$1:$G$49, MATCH(orders!$D223, products!$A$1:$A$49, 0), MATCH(orders!L$1, products!$A$1:$G$1, 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 MATCH(orders!$D224, products!$A$1:$A$49, 0), MATCH(orders!I$1, products!$A$1:$G$1, 0))</f>
        <v>Lib</v>
      </c>
      <c r="J224" t="str">
        <f>INDEX(products!$A$1:$G$49, MATCH(orders!$D224, products!$A$1:$A$49, 0), MATCH(orders!J$1, products!$A$1:$G$1, 0))</f>
        <v>D</v>
      </c>
      <c r="K224" s="4">
        <f>INDEX(products!$A$1:$G$49, MATCH(orders!$D224, products!$A$1:$A$49, 0), MATCH(orders!K$1, products!$A$1:$G$1, 0))</f>
        <v>0.5</v>
      </c>
      <c r="L224" s="5">
        <f>INDEX(products!$A$1:$G$49, MATCH(orders!$D224, products!$A$1:$A$49, 0), MATCH(orders!L$1, products!$A$1:$G$1, 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 MATCH(orders!$D225, products!$A$1:$A$49, 0), MATCH(orders!I$1, products!$A$1:$G$1, 0))</f>
        <v>Exc</v>
      </c>
      <c r="J225" t="str">
        <f>INDEX(products!$A$1:$G$49, MATCH(orders!$D225, products!$A$1:$A$49, 0), MATCH(orders!J$1, products!$A$1:$G$1, 0))</f>
        <v>L</v>
      </c>
      <c r="K225" s="4">
        <f>INDEX(products!$A$1:$G$49, MATCH(orders!$D225, products!$A$1:$A$49, 0), MATCH(orders!K$1, products!$A$1:$G$1, 0))</f>
        <v>1</v>
      </c>
      <c r="L225" s="5">
        <f>INDEX(products!$A$1:$G$49, MATCH(orders!$D225, products!$A$1:$A$49, 0), MATCH(orders!L$1, products!$A$1:$G$1, 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 MATCH(orders!$D226, products!$A$1:$A$49, 0), MATCH(orders!I$1, products!$A$1:$G$1, 0))</f>
        <v>Lib</v>
      </c>
      <c r="J226" t="str">
        <f>INDEX(products!$A$1:$G$49, MATCH(orders!$D226, products!$A$1:$A$49, 0), MATCH(orders!J$1, products!$A$1:$G$1, 0))</f>
        <v>D</v>
      </c>
      <c r="K226" s="4">
        <f>INDEX(products!$A$1:$G$49, MATCH(orders!$D226, products!$A$1:$A$49, 0), MATCH(orders!K$1, products!$A$1:$G$1, 0))</f>
        <v>2.5</v>
      </c>
      <c r="L226" s="5">
        <f>INDEX(products!$A$1:$G$49, MATCH(orders!$D226, products!$A$1:$A$49, 0), MATCH(orders!L$1, products!$A$1:$G$1, 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 MATCH(orders!$D227, products!$A$1:$A$49, 0), MATCH(orders!I$1, products!$A$1:$G$1, 0))</f>
        <v>Rob</v>
      </c>
      <c r="J227" t="str">
        <f>INDEX(products!$A$1:$G$49, MATCH(orders!$D227, products!$A$1:$A$49, 0), MATCH(orders!J$1, products!$A$1:$G$1, 0))</f>
        <v>L</v>
      </c>
      <c r="K227" s="4">
        <f>INDEX(products!$A$1:$G$49, MATCH(orders!$D227, products!$A$1:$A$49, 0), MATCH(orders!K$1, products!$A$1:$G$1, 0))</f>
        <v>0.2</v>
      </c>
      <c r="L227" s="5">
        <f>INDEX(products!$A$1:$G$49, MATCH(orders!$D227, products!$A$1:$A$49, 0), MATCH(orders!L$1, products!$A$1:$G$1, 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 MATCH(orders!$D228, products!$A$1:$A$49, 0), MATCH(orders!I$1, products!$A$1:$G$1, 0))</f>
        <v>Ara</v>
      </c>
      <c r="J228" t="str">
        <f>INDEX(products!$A$1:$G$49, MATCH(orders!$D228, products!$A$1:$A$49, 0), MATCH(orders!J$1, products!$A$1:$G$1, 0))</f>
        <v>M</v>
      </c>
      <c r="K228" s="4">
        <f>INDEX(products!$A$1:$G$49, MATCH(orders!$D228, products!$A$1:$A$49, 0), MATCH(orders!K$1, products!$A$1:$G$1, 0))</f>
        <v>2.5</v>
      </c>
      <c r="L228" s="5">
        <f>INDEX(products!$A$1:$G$49, MATCH(orders!$D228, products!$A$1:$A$49, 0), MATCH(orders!L$1, products!$A$1:$G$1, 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 MATCH(orders!$D229, products!$A$1:$A$49, 0), MATCH(orders!I$1, products!$A$1:$G$1, 0))</f>
        <v>Rob</v>
      </c>
      <c r="J229" t="str">
        <f>INDEX(products!$A$1:$G$49, MATCH(orders!$D229, products!$A$1:$A$49, 0), MATCH(orders!J$1, products!$A$1:$G$1, 0))</f>
        <v>D</v>
      </c>
      <c r="K229" s="4">
        <f>INDEX(products!$A$1:$G$49, MATCH(orders!$D229, products!$A$1:$A$49, 0), MATCH(orders!K$1, products!$A$1:$G$1, 0))</f>
        <v>0.2</v>
      </c>
      <c r="L229" s="5">
        <f>INDEX(products!$A$1:$G$49, MATCH(orders!$D229, products!$A$1:$A$49, 0), MATCH(orders!L$1, products!$A$1:$G$1, 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 MATCH(orders!$D230, products!$A$1:$A$49, 0), MATCH(orders!I$1, products!$A$1:$G$1, 0))</f>
        <v>Rob</v>
      </c>
      <c r="J230" t="str">
        <f>INDEX(products!$A$1:$G$49, MATCH(orders!$D230, products!$A$1:$A$49, 0), MATCH(orders!J$1, products!$A$1:$G$1, 0))</f>
        <v>L</v>
      </c>
      <c r="K230" s="4">
        <f>INDEX(products!$A$1:$G$49, MATCH(orders!$D230, products!$A$1:$A$49, 0), MATCH(orders!K$1, products!$A$1:$G$1, 0))</f>
        <v>0.2</v>
      </c>
      <c r="L230" s="5">
        <f>INDEX(products!$A$1:$G$49, MATCH(orders!$D230, products!$A$1:$A$49, 0), MATCH(orders!L$1, products!$A$1:$G$1, 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 MATCH(orders!$D231, products!$A$1:$A$49, 0), MATCH(orders!I$1, products!$A$1:$G$1, 0))</f>
        <v>Lib</v>
      </c>
      <c r="J231" t="str">
        <f>INDEX(products!$A$1:$G$49, MATCH(orders!$D231, products!$A$1:$A$49, 0), MATCH(orders!J$1, products!$A$1:$G$1, 0))</f>
        <v>M</v>
      </c>
      <c r="K231" s="4">
        <f>INDEX(products!$A$1:$G$49, MATCH(orders!$D231, products!$A$1:$A$49, 0), MATCH(orders!K$1, products!$A$1:$G$1, 0))</f>
        <v>0.2</v>
      </c>
      <c r="L231" s="5">
        <f>INDEX(products!$A$1:$G$49, MATCH(orders!$D231, products!$A$1:$A$49, 0), MATCH(orders!L$1, products!$A$1:$G$1, 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 MATCH(orders!$D232, products!$A$1:$A$49, 0), MATCH(orders!I$1, products!$A$1:$G$1, 0))</f>
        <v>Ara</v>
      </c>
      <c r="J232" t="str">
        <f>INDEX(products!$A$1:$G$49, MATCH(orders!$D232, products!$A$1:$A$49, 0), MATCH(orders!J$1, products!$A$1:$G$1, 0))</f>
        <v>M</v>
      </c>
      <c r="K232" s="4">
        <f>INDEX(products!$A$1:$G$49, MATCH(orders!$D232, products!$A$1:$A$49, 0), MATCH(orders!K$1, products!$A$1:$G$1, 0))</f>
        <v>2.5</v>
      </c>
      <c r="L232" s="5">
        <f>INDEX(products!$A$1:$G$49, MATCH(orders!$D232, products!$A$1:$A$49, 0), MATCH(orders!L$1, products!$A$1:$G$1, 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 MATCH(orders!$D233, products!$A$1:$A$49, 0), MATCH(orders!I$1, products!$A$1:$G$1, 0))</f>
        <v>Lib</v>
      </c>
      <c r="J233" t="str">
        <f>INDEX(products!$A$1:$G$49, MATCH(orders!$D233, products!$A$1:$A$49, 0), MATCH(orders!J$1, products!$A$1:$G$1, 0))</f>
        <v>M</v>
      </c>
      <c r="K233" s="4">
        <f>INDEX(products!$A$1:$G$49, MATCH(orders!$D233, products!$A$1:$A$49, 0), MATCH(orders!K$1, products!$A$1:$G$1, 0))</f>
        <v>0.2</v>
      </c>
      <c r="L233" s="5">
        <f>INDEX(products!$A$1:$G$49, MATCH(orders!$D233, products!$A$1:$A$49, 0), MATCH(orders!L$1, products!$A$1:$G$1, 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 MATCH(orders!$D234, products!$A$1:$A$49, 0), MATCH(orders!I$1, products!$A$1:$G$1, 0))</f>
        <v>Lib</v>
      </c>
      <c r="J234" t="str">
        <f>INDEX(products!$A$1:$G$49, MATCH(orders!$D234, products!$A$1:$A$49, 0), MATCH(orders!J$1, products!$A$1:$G$1, 0))</f>
        <v>L</v>
      </c>
      <c r="K234" s="4">
        <f>INDEX(products!$A$1:$G$49, MATCH(orders!$D234, products!$A$1:$A$49, 0), MATCH(orders!K$1, products!$A$1:$G$1, 0))</f>
        <v>0.2</v>
      </c>
      <c r="L234" s="5">
        <f>INDEX(products!$A$1:$G$49, MATCH(orders!$D234, products!$A$1:$A$49, 0), MATCH(orders!L$1, products!$A$1:$G$1, 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 MATCH(orders!$D235, products!$A$1:$A$49, 0), MATCH(orders!I$1, products!$A$1:$G$1, 0))</f>
        <v>Exc</v>
      </c>
      <c r="J235" t="str">
        <f>INDEX(products!$A$1:$G$49, MATCH(orders!$D235, products!$A$1:$A$49, 0), MATCH(orders!J$1, products!$A$1:$G$1, 0))</f>
        <v>M</v>
      </c>
      <c r="K235" s="4">
        <f>INDEX(products!$A$1:$G$49, MATCH(orders!$D235, products!$A$1:$A$49, 0), MATCH(orders!K$1, products!$A$1:$G$1, 0))</f>
        <v>0.2</v>
      </c>
      <c r="L235" s="5">
        <f>INDEX(products!$A$1:$G$49, MATCH(orders!$D235, products!$A$1:$A$49, 0), MATCH(orders!L$1, products!$A$1:$G$1, 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 MATCH(orders!$D236, products!$A$1:$A$49, 0), MATCH(orders!I$1, products!$A$1:$G$1, 0))</f>
        <v>Lib</v>
      </c>
      <c r="J236" t="str">
        <f>INDEX(products!$A$1:$G$49, MATCH(orders!$D236, products!$A$1:$A$49, 0), MATCH(orders!J$1, products!$A$1:$G$1, 0))</f>
        <v>L</v>
      </c>
      <c r="K236" s="4">
        <f>INDEX(products!$A$1:$G$49, MATCH(orders!$D236, products!$A$1:$A$49, 0), MATCH(orders!K$1, products!$A$1:$G$1, 0))</f>
        <v>2.5</v>
      </c>
      <c r="L236" s="5">
        <f>INDEX(products!$A$1:$G$49, MATCH(orders!$D236, products!$A$1:$A$49, 0), MATCH(orders!L$1, products!$A$1:$G$1, 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 MATCH(orders!$D237, products!$A$1:$A$49, 0), MATCH(orders!I$1, products!$A$1:$G$1, 0))</f>
        <v>Lib</v>
      </c>
      <c r="J237" t="str">
        <f>INDEX(products!$A$1:$G$49, MATCH(orders!$D237, products!$A$1:$A$49, 0), MATCH(orders!J$1, products!$A$1:$G$1, 0))</f>
        <v>L</v>
      </c>
      <c r="K237" s="4">
        <f>INDEX(products!$A$1:$G$49, MATCH(orders!$D237, products!$A$1:$A$49, 0), MATCH(orders!K$1, products!$A$1:$G$1, 0))</f>
        <v>2.5</v>
      </c>
      <c r="L237" s="5">
        <f>INDEX(products!$A$1:$G$49, MATCH(orders!$D237, products!$A$1:$A$49, 0), MATCH(orders!L$1, products!$A$1:$G$1, 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 MATCH(orders!$D238, products!$A$1:$A$49, 0), MATCH(orders!I$1, products!$A$1:$G$1, 0))</f>
        <v>Lib</v>
      </c>
      <c r="J238" t="str">
        <f>INDEX(products!$A$1:$G$49, MATCH(orders!$D238, products!$A$1:$A$49, 0), MATCH(orders!J$1, products!$A$1:$G$1, 0))</f>
        <v>D</v>
      </c>
      <c r="K238" s="4">
        <f>INDEX(products!$A$1:$G$49, MATCH(orders!$D238, products!$A$1:$A$49, 0), MATCH(orders!K$1, products!$A$1:$G$1, 0))</f>
        <v>2.5</v>
      </c>
      <c r="L238" s="5">
        <f>INDEX(products!$A$1:$G$49, MATCH(orders!$D238, products!$A$1:$A$49, 0), MATCH(orders!L$1, products!$A$1:$G$1, 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 MATCH(orders!$D239, products!$A$1:$A$49, 0), MATCH(orders!I$1, products!$A$1:$G$1, 0))</f>
        <v>Rob</v>
      </c>
      <c r="J239" t="str">
        <f>INDEX(products!$A$1:$G$49, MATCH(orders!$D239, products!$A$1:$A$49, 0), MATCH(orders!J$1, products!$A$1:$G$1, 0))</f>
        <v>L</v>
      </c>
      <c r="K239" s="4">
        <f>INDEX(products!$A$1:$G$49, MATCH(orders!$D239, products!$A$1:$A$49, 0), MATCH(orders!K$1, products!$A$1:$G$1, 0))</f>
        <v>0.2</v>
      </c>
      <c r="L239" s="5">
        <f>INDEX(products!$A$1:$G$49, MATCH(orders!$D239, products!$A$1:$A$49, 0), MATCH(orders!L$1, products!$A$1:$G$1, 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 MATCH(orders!$D240, products!$A$1:$A$49, 0), MATCH(orders!I$1, products!$A$1:$G$1, 0))</f>
        <v>Rob</v>
      </c>
      <c r="J240" t="str">
        <f>INDEX(products!$A$1:$G$49, MATCH(orders!$D240, products!$A$1:$A$49, 0), MATCH(orders!J$1, products!$A$1:$G$1, 0))</f>
        <v>M</v>
      </c>
      <c r="K240" s="4">
        <f>INDEX(products!$A$1:$G$49, MATCH(orders!$D240, products!$A$1:$A$49, 0), MATCH(orders!K$1, products!$A$1:$G$1, 0))</f>
        <v>2.5</v>
      </c>
      <c r="L240" s="5">
        <f>INDEX(products!$A$1:$G$49, MATCH(orders!$D240, products!$A$1:$A$49, 0), MATCH(orders!L$1, products!$A$1:$G$1, 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 MATCH(orders!$D241, products!$A$1:$A$49, 0), MATCH(orders!I$1, products!$A$1:$G$1, 0))</f>
        <v>Exc</v>
      </c>
      <c r="J241" t="str">
        <f>INDEX(products!$A$1:$G$49, MATCH(orders!$D241, products!$A$1:$A$49, 0), MATCH(orders!J$1, products!$A$1:$G$1, 0))</f>
        <v>L</v>
      </c>
      <c r="K241" s="4">
        <f>INDEX(products!$A$1:$G$49, MATCH(orders!$D241, products!$A$1:$A$49, 0), MATCH(orders!K$1, products!$A$1:$G$1, 0))</f>
        <v>1</v>
      </c>
      <c r="L241" s="5">
        <f>INDEX(products!$A$1:$G$49, MATCH(orders!$D241, products!$A$1:$A$49, 0), MATCH(orders!L$1, products!$A$1:$G$1, 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 MATCH(orders!$D242, products!$A$1:$A$49, 0), MATCH(orders!I$1, products!$A$1:$G$1, 0))</f>
        <v>Ara</v>
      </c>
      <c r="J242" t="str">
        <f>INDEX(products!$A$1:$G$49, MATCH(orders!$D242, products!$A$1:$A$49, 0), MATCH(orders!J$1, products!$A$1:$G$1, 0))</f>
        <v>M</v>
      </c>
      <c r="K242" s="4">
        <f>INDEX(products!$A$1:$G$49, MATCH(orders!$D242, products!$A$1:$A$49, 0), MATCH(orders!K$1, products!$A$1:$G$1, 0))</f>
        <v>2.5</v>
      </c>
      <c r="L242" s="5">
        <f>INDEX(products!$A$1:$G$49, MATCH(orders!$D242, products!$A$1:$A$49, 0), MATCH(orders!L$1, products!$A$1:$G$1, 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 MATCH(orders!$D243, products!$A$1:$A$49, 0), MATCH(orders!I$1, products!$A$1:$G$1, 0))</f>
        <v>Rob</v>
      </c>
      <c r="J243" t="str">
        <f>INDEX(products!$A$1:$G$49, MATCH(orders!$D243, products!$A$1:$A$49, 0), MATCH(orders!J$1, products!$A$1:$G$1, 0))</f>
        <v>M</v>
      </c>
      <c r="K243" s="4">
        <f>INDEX(products!$A$1:$G$49, MATCH(orders!$D243, products!$A$1:$A$49, 0), MATCH(orders!K$1, products!$A$1:$G$1, 0))</f>
        <v>2.5</v>
      </c>
      <c r="L243" s="5">
        <f>INDEX(products!$A$1:$G$49, MATCH(orders!$D243, products!$A$1:$A$49, 0), MATCH(orders!L$1, products!$A$1:$G$1, 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 MATCH(orders!$D244, products!$A$1:$A$49, 0), MATCH(orders!I$1, products!$A$1:$G$1, 0))</f>
        <v>Exc</v>
      </c>
      <c r="J244" t="str">
        <f>INDEX(products!$A$1:$G$49, MATCH(orders!$D244, products!$A$1:$A$49, 0), MATCH(orders!J$1, products!$A$1:$G$1, 0))</f>
        <v>D</v>
      </c>
      <c r="K244" s="4">
        <f>INDEX(products!$A$1:$G$49, MATCH(orders!$D244, products!$A$1:$A$49, 0), MATCH(orders!K$1, products!$A$1:$G$1, 0))</f>
        <v>1</v>
      </c>
      <c r="L244" s="5">
        <f>INDEX(products!$A$1:$G$49, MATCH(orders!$D244, products!$A$1:$A$49, 0), MATCH(orders!L$1, products!$A$1:$G$1, 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 MATCH(orders!$D245, products!$A$1:$A$49, 0), MATCH(orders!I$1, products!$A$1:$G$1, 0))</f>
        <v>Exc</v>
      </c>
      <c r="J245" t="str">
        <f>INDEX(products!$A$1:$G$49, MATCH(orders!$D245, products!$A$1:$A$49, 0), MATCH(orders!J$1, products!$A$1:$G$1, 0))</f>
        <v>D</v>
      </c>
      <c r="K245" s="4">
        <f>INDEX(products!$A$1:$G$49, MATCH(orders!$D245, products!$A$1:$A$49, 0), MATCH(orders!K$1, products!$A$1:$G$1, 0))</f>
        <v>0.5</v>
      </c>
      <c r="L245" s="5">
        <f>INDEX(products!$A$1:$G$49, MATCH(orders!$D245, products!$A$1:$A$49, 0), MATCH(orders!L$1, products!$A$1:$G$1, 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 MATCH(orders!$D246, products!$A$1:$A$49, 0), MATCH(orders!I$1, products!$A$1:$G$1, 0))</f>
        <v>Lib</v>
      </c>
      <c r="J246" t="str">
        <f>INDEX(products!$A$1:$G$49, MATCH(orders!$D246, products!$A$1:$A$49, 0), MATCH(orders!J$1, products!$A$1:$G$1, 0))</f>
        <v>M</v>
      </c>
      <c r="K246" s="4">
        <f>INDEX(products!$A$1:$G$49, MATCH(orders!$D246, products!$A$1:$A$49, 0), MATCH(orders!K$1, products!$A$1:$G$1, 0))</f>
        <v>2.5</v>
      </c>
      <c r="L246" s="5">
        <f>INDEX(products!$A$1:$G$49, MATCH(orders!$D246, products!$A$1:$A$49, 0), MATCH(orders!L$1, products!$A$1:$G$1, 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 MATCH(orders!$D247, products!$A$1:$A$49, 0), MATCH(orders!I$1, products!$A$1:$G$1, 0))</f>
        <v>Lib</v>
      </c>
      <c r="J247" t="str">
        <f>INDEX(products!$A$1:$G$49, MATCH(orders!$D247, products!$A$1:$A$49, 0), MATCH(orders!J$1, products!$A$1:$G$1, 0))</f>
        <v>L</v>
      </c>
      <c r="K247" s="4">
        <f>INDEX(products!$A$1:$G$49, MATCH(orders!$D247, products!$A$1:$A$49, 0), MATCH(orders!K$1, products!$A$1:$G$1, 0))</f>
        <v>0.2</v>
      </c>
      <c r="L247" s="5">
        <f>INDEX(products!$A$1:$G$49, MATCH(orders!$D247, products!$A$1:$A$49, 0), MATCH(orders!L$1, products!$A$1:$G$1, 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 MATCH(orders!$D248, products!$A$1:$A$49, 0), MATCH(orders!I$1, products!$A$1:$G$1, 0))</f>
        <v>Lib</v>
      </c>
      <c r="J248" t="str">
        <f>INDEX(products!$A$1:$G$49, MATCH(orders!$D248, products!$A$1:$A$49, 0), MATCH(orders!J$1, products!$A$1:$G$1, 0))</f>
        <v>D</v>
      </c>
      <c r="K248" s="4">
        <f>INDEX(products!$A$1:$G$49, MATCH(orders!$D248, products!$A$1:$A$49, 0), MATCH(orders!K$1, products!$A$1:$G$1, 0))</f>
        <v>1</v>
      </c>
      <c r="L248" s="5">
        <f>INDEX(products!$A$1:$G$49, MATCH(orders!$D248, products!$A$1:$A$49, 0), MATCH(orders!L$1, products!$A$1:$G$1, 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 MATCH(orders!$D249, products!$A$1:$A$49, 0), MATCH(orders!I$1, products!$A$1:$G$1, 0))</f>
        <v>Rob</v>
      </c>
      <c r="J249" t="str">
        <f>INDEX(products!$A$1:$G$49, MATCH(orders!$D249, products!$A$1:$A$49, 0), MATCH(orders!J$1, products!$A$1:$G$1, 0))</f>
        <v>L</v>
      </c>
      <c r="K249" s="4">
        <f>INDEX(products!$A$1:$G$49, MATCH(orders!$D249, products!$A$1:$A$49, 0), MATCH(orders!K$1, products!$A$1:$G$1, 0))</f>
        <v>0.2</v>
      </c>
      <c r="L249" s="5">
        <f>INDEX(products!$A$1:$G$49, MATCH(orders!$D249, products!$A$1:$A$49, 0), MATCH(orders!L$1, products!$A$1:$G$1, 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 MATCH(orders!$D250, products!$A$1:$A$49, 0), MATCH(orders!I$1, products!$A$1:$G$1, 0))</f>
        <v>Ara</v>
      </c>
      <c r="J250" t="str">
        <f>INDEX(products!$A$1:$G$49, MATCH(orders!$D250, products!$A$1:$A$49, 0), MATCH(orders!J$1, products!$A$1:$G$1, 0))</f>
        <v>D</v>
      </c>
      <c r="K250" s="4">
        <f>INDEX(products!$A$1:$G$49, MATCH(orders!$D250, products!$A$1:$A$49, 0), MATCH(orders!K$1, products!$A$1:$G$1, 0))</f>
        <v>1</v>
      </c>
      <c r="L250" s="5">
        <f>INDEX(products!$A$1:$G$49, MATCH(orders!$D250, products!$A$1:$A$49, 0), MATCH(orders!L$1, products!$A$1:$G$1, 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 MATCH(orders!$D251, products!$A$1:$A$49, 0), MATCH(orders!I$1, products!$A$1:$G$1, 0))</f>
        <v>Lib</v>
      </c>
      <c r="J251" t="str">
        <f>INDEX(products!$A$1:$G$49, MATCH(orders!$D251, products!$A$1:$A$49, 0), MATCH(orders!J$1, products!$A$1:$G$1, 0))</f>
        <v>L</v>
      </c>
      <c r="K251" s="4">
        <f>INDEX(products!$A$1:$G$49, MATCH(orders!$D251, products!$A$1:$A$49, 0), MATCH(orders!K$1, products!$A$1:$G$1, 0))</f>
        <v>1</v>
      </c>
      <c r="L251" s="5">
        <f>INDEX(products!$A$1:$G$49, MATCH(orders!$D251, products!$A$1:$A$49, 0), MATCH(orders!L$1, products!$A$1:$G$1, 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 MATCH(orders!$D252, products!$A$1:$A$49, 0), MATCH(orders!I$1, products!$A$1:$G$1, 0))</f>
        <v>Rob</v>
      </c>
      <c r="J252" t="str">
        <f>INDEX(products!$A$1:$G$49, MATCH(orders!$D252, products!$A$1:$A$49, 0), MATCH(orders!J$1, products!$A$1:$G$1, 0))</f>
        <v>M</v>
      </c>
      <c r="K252" s="4">
        <f>INDEX(products!$A$1:$G$49, MATCH(orders!$D252, products!$A$1:$A$49, 0), MATCH(orders!K$1, products!$A$1:$G$1, 0))</f>
        <v>0.2</v>
      </c>
      <c r="L252" s="5">
        <f>INDEX(products!$A$1:$G$49, MATCH(orders!$D252, products!$A$1:$A$49, 0), MATCH(orders!L$1, products!$A$1:$G$1, 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 MATCH(orders!$D253, products!$A$1:$A$49, 0), MATCH(orders!I$1, products!$A$1:$G$1, 0))</f>
        <v>Exc</v>
      </c>
      <c r="J253" t="str">
        <f>INDEX(products!$A$1:$G$49, MATCH(orders!$D253, products!$A$1:$A$49, 0), MATCH(orders!J$1, products!$A$1:$G$1, 0))</f>
        <v>M</v>
      </c>
      <c r="K253" s="4">
        <f>INDEX(products!$A$1:$G$49, MATCH(orders!$D253, products!$A$1:$A$49, 0), MATCH(orders!K$1, products!$A$1:$G$1, 0))</f>
        <v>1</v>
      </c>
      <c r="L253" s="5">
        <f>INDEX(products!$A$1:$G$49, MATCH(orders!$D253, products!$A$1:$A$49, 0), MATCH(orders!L$1, products!$A$1:$G$1, 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 MATCH(orders!$D254, products!$A$1:$A$49, 0), MATCH(orders!I$1, products!$A$1:$G$1, 0))</f>
        <v>Ara</v>
      </c>
      <c r="J254" t="str">
        <f>INDEX(products!$A$1:$G$49, MATCH(orders!$D254, products!$A$1:$A$49, 0), MATCH(orders!J$1, products!$A$1:$G$1, 0))</f>
        <v>D</v>
      </c>
      <c r="K254" s="4">
        <f>INDEX(products!$A$1:$G$49, MATCH(orders!$D254, products!$A$1:$A$49, 0), MATCH(orders!K$1, products!$A$1:$G$1, 0))</f>
        <v>1</v>
      </c>
      <c r="L254" s="5">
        <f>INDEX(products!$A$1:$G$49, MATCH(orders!$D254, products!$A$1:$A$49, 0), MATCH(orders!L$1, products!$A$1:$G$1, 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 MATCH(orders!$D255, products!$A$1:$A$49, 0), MATCH(orders!I$1, products!$A$1:$G$1, 0))</f>
        <v>Lib</v>
      </c>
      <c r="J255" t="str">
        <f>INDEX(products!$A$1:$G$49, MATCH(orders!$D255, products!$A$1:$A$49, 0), MATCH(orders!J$1, products!$A$1:$G$1, 0))</f>
        <v>M</v>
      </c>
      <c r="K255" s="4">
        <f>INDEX(products!$A$1:$G$49, MATCH(orders!$D255, products!$A$1:$A$49, 0), MATCH(orders!K$1, products!$A$1:$G$1, 0))</f>
        <v>1</v>
      </c>
      <c r="L255" s="5">
        <f>INDEX(products!$A$1:$G$49, MATCH(orders!$D255, products!$A$1:$A$49, 0), MATCH(orders!L$1, products!$A$1:$G$1, 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 MATCH(orders!$D256, products!$A$1:$A$49, 0), MATCH(orders!I$1, products!$A$1:$G$1, 0))</f>
        <v>Rob</v>
      </c>
      <c r="J256" t="str">
        <f>INDEX(products!$A$1:$G$49, MATCH(orders!$D256, products!$A$1:$A$49, 0), MATCH(orders!J$1, products!$A$1:$G$1, 0))</f>
        <v>L</v>
      </c>
      <c r="K256" s="4">
        <f>INDEX(products!$A$1:$G$49, MATCH(orders!$D256, products!$A$1:$A$49, 0), MATCH(orders!K$1, products!$A$1:$G$1, 0))</f>
        <v>0.5</v>
      </c>
      <c r="L256" s="5">
        <f>INDEX(products!$A$1:$G$49, MATCH(orders!$D256, products!$A$1:$A$49, 0), MATCH(orders!L$1, products!$A$1:$G$1, 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 MATCH(orders!$D257, products!$A$1:$A$49, 0), MATCH(orders!I$1, products!$A$1:$G$1, 0))</f>
        <v>Rob</v>
      </c>
      <c r="J257" t="str">
        <f>INDEX(products!$A$1:$G$49, MATCH(orders!$D257, products!$A$1:$A$49, 0), MATCH(orders!J$1, products!$A$1:$G$1, 0))</f>
        <v>L</v>
      </c>
      <c r="K257" s="4">
        <f>INDEX(products!$A$1:$G$49, MATCH(orders!$D257, products!$A$1:$A$49, 0), MATCH(orders!K$1, products!$A$1:$G$1, 0))</f>
        <v>0.5</v>
      </c>
      <c r="L257" s="5">
        <f>INDEX(products!$A$1:$G$49, MATCH(orders!$D257, products!$A$1:$A$49, 0), MATCH(orders!L$1, products!$A$1:$G$1, 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 MATCH(orders!$D258, products!$A$1:$A$49, 0), MATCH(orders!I$1, products!$A$1:$G$1, 0))</f>
        <v>Lib</v>
      </c>
      <c r="J258" t="str">
        <f>INDEX(products!$A$1:$G$49, MATCH(orders!$D258, products!$A$1:$A$49, 0), MATCH(orders!J$1, products!$A$1:$G$1, 0))</f>
        <v>M</v>
      </c>
      <c r="K258" s="4">
        <f>INDEX(products!$A$1:$G$49, MATCH(orders!$D258, products!$A$1:$A$49, 0), MATCH(orders!K$1, products!$A$1:$G$1, 0))</f>
        <v>0.5</v>
      </c>
      <c r="L258" s="5">
        <f>INDEX(products!$A$1:$G$49, MATCH(orders!$D258, products!$A$1:$A$49, 0), MATCH(orders!L$1, products!$A$1:$G$1, 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 MATCH(orders!$D259, products!$A$1:$A$49, 0), MATCH(orders!I$1, products!$A$1:$G$1, 0))</f>
        <v>Exc</v>
      </c>
      <c r="J259" t="str">
        <f>INDEX(products!$A$1:$G$49, MATCH(orders!$D259, products!$A$1:$A$49, 0), MATCH(orders!J$1, products!$A$1:$G$1, 0))</f>
        <v>D</v>
      </c>
      <c r="K259" s="4">
        <f>INDEX(products!$A$1:$G$49, MATCH(orders!$D259, products!$A$1:$A$49, 0), MATCH(orders!K$1, products!$A$1:$G$1, 0))</f>
        <v>2.5</v>
      </c>
      <c r="L259" s="5">
        <f>INDEX(products!$A$1:$G$49, MATCH(orders!$D259, products!$A$1:$A$49, 0), MATCH(orders!L$1, products!$A$1:$G$1, 0))</f>
        <v>27.945</v>
      </c>
      <c r="M259" s="5">
        <f t="shared" ref="M259:M322" si="12">L259*E259</f>
        <v>27.945</v>
      </c>
      <c r="N259" t="str">
        <f t="shared" ref="N259:N322" si="13">IF(I259="Rob","Robusta",IF(I259="Exc","Excelsa", IF(I259="Ara","Arabica", IF(I259="Lib", "Liberica",""))))</f>
        <v>Excelsa</v>
      </c>
      <c r="O259" t="str">
        <f t="shared" ref="O259:O322" si="14">IF(J259="M","Medium",IF(J259="L","Light", 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 MATCH(orders!$D260, products!$A$1:$A$49, 0), MATCH(orders!I$1, products!$A$1:$G$1, 0))</f>
        <v>Exc</v>
      </c>
      <c r="J260" t="str">
        <f>INDEX(products!$A$1:$G$49, MATCH(orders!$D260, products!$A$1:$A$49, 0), MATCH(orders!J$1, products!$A$1:$G$1, 0))</f>
        <v>D</v>
      </c>
      <c r="K260" s="4">
        <f>INDEX(products!$A$1:$G$49, MATCH(orders!$D260, products!$A$1:$A$49, 0), MATCH(orders!K$1, products!$A$1:$G$1, 0))</f>
        <v>2.5</v>
      </c>
      <c r="L260" s="5">
        <f>INDEX(products!$A$1:$G$49, MATCH(orders!$D260, products!$A$1:$A$49, 0), MATCH(orders!L$1, products!$A$1:$G$1, 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 MATCH(orders!$D261, products!$A$1:$A$49, 0), MATCH(orders!I$1, products!$A$1:$G$1, 0))</f>
        <v>Rob</v>
      </c>
      <c r="J261" t="str">
        <f>INDEX(products!$A$1:$G$49, MATCH(orders!$D261, products!$A$1:$A$49, 0), MATCH(orders!J$1, products!$A$1:$G$1, 0))</f>
        <v>M</v>
      </c>
      <c r="K261" s="4">
        <f>INDEX(products!$A$1:$G$49, MATCH(orders!$D261, products!$A$1:$A$49, 0), MATCH(orders!K$1, products!$A$1:$G$1, 0))</f>
        <v>0.2</v>
      </c>
      <c r="L261" s="5">
        <f>INDEX(products!$A$1:$G$49, MATCH(orders!$D261, products!$A$1:$A$49, 0), MATCH(orders!L$1, products!$A$1:$G$1, 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 MATCH(orders!$D262, products!$A$1:$A$49, 0), MATCH(orders!I$1, products!$A$1:$G$1, 0))</f>
        <v>Rob</v>
      </c>
      <c r="J262" t="str">
        <f>INDEX(products!$A$1:$G$49, MATCH(orders!$D262, products!$A$1:$A$49, 0), MATCH(orders!J$1, products!$A$1:$G$1, 0))</f>
        <v>L</v>
      </c>
      <c r="K262" s="4">
        <f>INDEX(products!$A$1:$G$49, MATCH(orders!$D262, products!$A$1:$A$49, 0), MATCH(orders!K$1, products!$A$1:$G$1, 0))</f>
        <v>2.5</v>
      </c>
      <c r="L262" s="5">
        <f>INDEX(products!$A$1:$G$49, MATCH(orders!$D262, products!$A$1:$A$49, 0), MATCH(orders!L$1, products!$A$1:$G$1, 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 MATCH(orders!$D263, products!$A$1:$A$49, 0), MATCH(orders!I$1, products!$A$1:$G$1, 0))</f>
        <v>Rob</v>
      </c>
      <c r="J263" t="str">
        <f>INDEX(products!$A$1:$G$49, MATCH(orders!$D263, products!$A$1:$A$49, 0), MATCH(orders!J$1, products!$A$1:$G$1, 0))</f>
        <v>L</v>
      </c>
      <c r="K263" s="4">
        <f>INDEX(products!$A$1:$G$49, MATCH(orders!$D263, products!$A$1:$A$49, 0), MATCH(orders!K$1, products!$A$1:$G$1, 0))</f>
        <v>1</v>
      </c>
      <c r="L263" s="5">
        <f>INDEX(products!$A$1:$G$49, MATCH(orders!$D263, products!$A$1:$A$49, 0), MATCH(orders!L$1, products!$A$1:$G$1, 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 MATCH(orders!$D264, products!$A$1:$A$49, 0), MATCH(orders!I$1, products!$A$1:$G$1, 0))</f>
        <v>Exc</v>
      </c>
      <c r="J264" t="str">
        <f>INDEX(products!$A$1:$G$49, MATCH(orders!$D264, products!$A$1:$A$49, 0), MATCH(orders!J$1, products!$A$1:$G$1, 0))</f>
        <v>M</v>
      </c>
      <c r="K264" s="4">
        <f>INDEX(products!$A$1:$G$49, MATCH(orders!$D264, products!$A$1:$A$49, 0), MATCH(orders!K$1, products!$A$1:$G$1, 0))</f>
        <v>1</v>
      </c>
      <c r="L264" s="5">
        <f>INDEX(products!$A$1:$G$49, MATCH(orders!$D264, products!$A$1:$A$49, 0), MATCH(orders!L$1, products!$A$1:$G$1, 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 MATCH(orders!$D265, products!$A$1:$A$49, 0), MATCH(orders!I$1, products!$A$1:$G$1, 0))</f>
        <v>Lib</v>
      </c>
      <c r="J265" t="str">
        <f>INDEX(products!$A$1:$G$49, MATCH(orders!$D265, products!$A$1:$A$49, 0), MATCH(orders!J$1, products!$A$1:$G$1, 0))</f>
        <v>M</v>
      </c>
      <c r="K265" s="4">
        <f>INDEX(products!$A$1:$G$49, MATCH(orders!$D265, products!$A$1:$A$49, 0), MATCH(orders!K$1, products!$A$1:$G$1, 0))</f>
        <v>2.5</v>
      </c>
      <c r="L265" s="5">
        <f>INDEX(products!$A$1:$G$49, MATCH(orders!$D265, products!$A$1:$A$49, 0), MATCH(orders!L$1, products!$A$1:$G$1, 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 MATCH(orders!$D266, products!$A$1:$A$49, 0), MATCH(orders!I$1, products!$A$1:$G$1, 0))</f>
        <v>Rob</v>
      </c>
      <c r="J266" t="str">
        <f>INDEX(products!$A$1:$G$49, MATCH(orders!$D266, products!$A$1:$A$49, 0), MATCH(orders!J$1, products!$A$1:$G$1, 0))</f>
        <v>L</v>
      </c>
      <c r="K266" s="4">
        <f>INDEX(products!$A$1:$G$49, MATCH(orders!$D266, products!$A$1:$A$49, 0), MATCH(orders!K$1, products!$A$1:$G$1, 0))</f>
        <v>1</v>
      </c>
      <c r="L266" s="5">
        <f>INDEX(products!$A$1:$G$49, MATCH(orders!$D266, products!$A$1:$A$49, 0), MATCH(orders!L$1, products!$A$1:$G$1, 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 MATCH(orders!$D267, products!$A$1:$A$49, 0), MATCH(orders!I$1, products!$A$1:$G$1, 0))</f>
        <v>Ara</v>
      </c>
      <c r="J267" t="str">
        <f>INDEX(products!$A$1:$G$49, MATCH(orders!$D267, products!$A$1:$A$49, 0), MATCH(orders!J$1, products!$A$1:$G$1, 0))</f>
        <v>D</v>
      </c>
      <c r="K267" s="4">
        <f>INDEX(products!$A$1:$G$49, MATCH(orders!$D267, products!$A$1:$A$49, 0), MATCH(orders!K$1, products!$A$1:$G$1, 0))</f>
        <v>0.5</v>
      </c>
      <c r="L267" s="5">
        <f>INDEX(products!$A$1:$G$49, MATCH(orders!$D267, products!$A$1:$A$49, 0), MATCH(orders!L$1, products!$A$1:$G$1, 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 MATCH(orders!$D268, products!$A$1:$A$49, 0), MATCH(orders!I$1, products!$A$1:$G$1, 0))</f>
        <v>Exc</v>
      </c>
      <c r="J268" t="str">
        <f>INDEX(products!$A$1:$G$49, MATCH(orders!$D268, products!$A$1:$A$49, 0), MATCH(orders!J$1, products!$A$1:$G$1, 0))</f>
        <v>D</v>
      </c>
      <c r="K268" s="4">
        <f>INDEX(products!$A$1:$G$49, MATCH(orders!$D268, products!$A$1:$A$49, 0), MATCH(orders!K$1, products!$A$1:$G$1, 0))</f>
        <v>1</v>
      </c>
      <c r="L268" s="5">
        <f>INDEX(products!$A$1:$G$49, MATCH(orders!$D268, products!$A$1:$A$49, 0), MATCH(orders!L$1, products!$A$1:$G$1, 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 MATCH(orders!$D269, products!$A$1:$A$49, 0), MATCH(orders!I$1, products!$A$1:$G$1, 0))</f>
        <v>Exc</v>
      </c>
      <c r="J269" t="str">
        <f>INDEX(products!$A$1:$G$49, MATCH(orders!$D269, products!$A$1:$A$49, 0), MATCH(orders!J$1, products!$A$1:$G$1, 0))</f>
        <v>D</v>
      </c>
      <c r="K269" s="4">
        <f>INDEX(products!$A$1:$G$49, MATCH(orders!$D269, products!$A$1:$A$49, 0), MATCH(orders!K$1, products!$A$1:$G$1, 0))</f>
        <v>0.2</v>
      </c>
      <c r="L269" s="5">
        <f>INDEX(products!$A$1:$G$49, MATCH(orders!$D269, products!$A$1:$A$49, 0), MATCH(orders!L$1, products!$A$1:$G$1, 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 MATCH(orders!$D270, products!$A$1:$A$49, 0), MATCH(orders!I$1, products!$A$1:$G$1, 0))</f>
        <v>Ara</v>
      </c>
      <c r="J270" t="str">
        <f>INDEX(products!$A$1:$G$49, MATCH(orders!$D270, products!$A$1:$A$49, 0), MATCH(orders!J$1, products!$A$1:$G$1, 0))</f>
        <v>D</v>
      </c>
      <c r="K270" s="4">
        <f>INDEX(products!$A$1:$G$49, MATCH(orders!$D270, products!$A$1:$A$49, 0), MATCH(orders!K$1, products!$A$1:$G$1, 0))</f>
        <v>1</v>
      </c>
      <c r="L270" s="5">
        <f>INDEX(products!$A$1:$G$49, MATCH(orders!$D270, products!$A$1:$A$49, 0), MATCH(orders!L$1, products!$A$1:$G$1, 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 MATCH(orders!$D271, products!$A$1:$A$49, 0), MATCH(orders!I$1, products!$A$1:$G$1, 0))</f>
        <v>Ara</v>
      </c>
      <c r="J271" t="str">
        <f>INDEX(products!$A$1:$G$49, MATCH(orders!$D271, products!$A$1:$A$49, 0), MATCH(orders!J$1, products!$A$1:$G$1, 0))</f>
        <v>D</v>
      </c>
      <c r="K271" s="4">
        <f>INDEX(products!$A$1:$G$49, MATCH(orders!$D271, products!$A$1:$A$49, 0), MATCH(orders!K$1, products!$A$1:$G$1, 0))</f>
        <v>0.2</v>
      </c>
      <c r="L271" s="5">
        <f>INDEX(products!$A$1:$G$49, MATCH(orders!$D271, products!$A$1:$A$49, 0), MATCH(orders!L$1, products!$A$1:$G$1, 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 MATCH(orders!$D272, products!$A$1:$A$49, 0), MATCH(orders!I$1, products!$A$1:$G$1, 0))</f>
        <v>Exc</v>
      </c>
      <c r="J272" t="str">
        <f>INDEX(products!$A$1:$G$49, MATCH(orders!$D272, products!$A$1:$A$49, 0), MATCH(orders!J$1, products!$A$1:$G$1, 0))</f>
        <v>D</v>
      </c>
      <c r="K272" s="4">
        <f>INDEX(products!$A$1:$G$49, MATCH(orders!$D272, products!$A$1:$A$49, 0), MATCH(orders!K$1, products!$A$1:$G$1, 0))</f>
        <v>0.5</v>
      </c>
      <c r="L272" s="5">
        <f>INDEX(products!$A$1:$G$49, MATCH(orders!$D272, products!$A$1:$A$49, 0), MATCH(orders!L$1, products!$A$1:$G$1, 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 MATCH(orders!$D273, products!$A$1:$A$49, 0), MATCH(orders!I$1, products!$A$1:$G$1, 0))</f>
        <v>Ara</v>
      </c>
      <c r="J273" t="str">
        <f>INDEX(products!$A$1:$G$49, MATCH(orders!$D273, products!$A$1:$A$49, 0), MATCH(orders!J$1, products!$A$1:$G$1, 0))</f>
        <v>D</v>
      </c>
      <c r="K273" s="4">
        <f>INDEX(products!$A$1:$G$49, MATCH(orders!$D273, products!$A$1:$A$49, 0), MATCH(orders!K$1, products!$A$1:$G$1, 0))</f>
        <v>0.2</v>
      </c>
      <c r="L273" s="5">
        <f>INDEX(products!$A$1:$G$49, MATCH(orders!$D273, products!$A$1:$A$49, 0), MATCH(orders!L$1, products!$A$1:$G$1, 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 MATCH(orders!$D274, products!$A$1:$A$49, 0), MATCH(orders!I$1, products!$A$1:$G$1, 0))</f>
        <v>Rob</v>
      </c>
      <c r="J274" t="str">
        <f>INDEX(products!$A$1:$G$49, MATCH(orders!$D274, products!$A$1:$A$49, 0), MATCH(orders!J$1, products!$A$1:$G$1, 0))</f>
        <v>L</v>
      </c>
      <c r="K274" s="4">
        <f>INDEX(products!$A$1:$G$49, MATCH(orders!$D274, products!$A$1:$A$49, 0), MATCH(orders!K$1, products!$A$1:$G$1, 0))</f>
        <v>1</v>
      </c>
      <c r="L274" s="5">
        <f>INDEX(products!$A$1:$G$49, MATCH(orders!$D274, products!$A$1:$A$49, 0), MATCH(orders!L$1, products!$A$1:$G$1, 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 MATCH(orders!$D275, products!$A$1:$A$49, 0), MATCH(orders!I$1, products!$A$1:$G$1, 0))</f>
        <v>Ara</v>
      </c>
      <c r="J275" t="str">
        <f>INDEX(products!$A$1:$G$49, MATCH(orders!$D275, products!$A$1:$A$49, 0), MATCH(orders!J$1, products!$A$1:$G$1, 0))</f>
        <v>L</v>
      </c>
      <c r="K275" s="4">
        <f>INDEX(products!$A$1:$G$49, MATCH(orders!$D275, products!$A$1:$A$49, 0), MATCH(orders!K$1, products!$A$1:$G$1, 0))</f>
        <v>0.2</v>
      </c>
      <c r="L275" s="5">
        <f>INDEX(products!$A$1:$G$49, MATCH(orders!$D275, products!$A$1:$A$49, 0), MATCH(orders!L$1, products!$A$1:$G$1, 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 MATCH(orders!$D276, products!$A$1:$A$49, 0), MATCH(orders!I$1, products!$A$1:$G$1, 0))</f>
        <v>Ara</v>
      </c>
      <c r="J276" t="str">
        <f>INDEX(products!$A$1:$G$49, MATCH(orders!$D276, products!$A$1:$A$49, 0), MATCH(orders!J$1, products!$A$1:$G$1, 0))</f>
        <v>M</v>
      </c>
      <c r="K276" s="4">
        <f>INDEX(products!$A$1:$G$49, MATCH(orders!$D276, products!$A$1:$A$49, 0), MATCH(orders!K$1, products!$A$1:$G$1, 0))</f>
        <v>2.5</v>
      </c>
      <c r="L276" s="5">
        <f>INDEX(products!$A$1:$G$49, MATCH(orders!$D276, products!$A$1:$A$49, 0), MATCH(orders!L$1, products!$A$1:$G$1, 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 MATCH(orders!$D277, products!$A$1:$A$49, 0), MATCH(orders!I$1, products!$A$1:$G$1, 0))</f>
        <v>Exc</v>
      </c>
      <c r="J277" t="str">
        <f>INDEX(products!$A$1:$G$49, MATCH(orders!$D277, products!$A$1:$A$49, 0), MATCH(orders!J$1, products!$A$1:$G$1, 0))</f>
        <v>L</v>
      </c>
      <c r="K277" s="4">
        <f>INDEX(products!$A$1:$G$49, MATCH(orders!$D277, products!$A$1:$A$49, 0), MATCH(orders!K$1, products!$A$1:$G$1, 0))</f>
        <v>2.5</v>
      </c>
      <c r="L277" s="5">
        <f>INDEX(products!$A$1:$G$49, MATCH(orders!$D277, products!$A$1:$A$49, 0), MATCH(orders!L$1, products!$A$1:$G$1, 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 MATCH(orders!$D278, products!$A$1:$A$49, 0), MATCH(orders!I$1, products!$A$1:$G$1, 0))</f>
        <v>Rob</v>
      </c>
      <c r="J278" t="str">
        <f>INDEX(products!$A$1:$G$49, MATCH(orders!$D278, products!$A$1:$A$49, 0), MATCH(orders!J$1, products!$A$1:$G$1, 0))</f>
        <v>L</v>
      </c>
      <c r="K278" s="4">
        <f>INDEX(products!$A$1:$G$49, MATCH(orders!$D278, products!$A$1:$A$49, 0), MATCH(orders!K$1, products!$A$1:$G$1, 0))</f>
        <v>2.5</v>
      </c>
      <c r="L278" s="5">
        <f>INDEX(products!$A$1:$G$49, MATCH(orders!$D278, products!$A$1:$A$49, 0), MATCH(orders!L$1, products!$A$1:$G$1, 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 MATCH(orders!$D279, products!$A$1:$A$49, 0), MATCH(orders!I$1, products!$A$1:$G$1, 0))</f>
        <v>Exc</v>
      </c>
      <c r="J279" t="str">
        <f>INDEX(products!$A$1:$G$49, MATCH(orders!$D279, products!$A$1:$A$49, 0), MATCH(orders!J$1, products!$A$1:$G$1, 0))</f>
        <v>L</v>
      </c>
      <c r="K279" s="4">
        <f>INDEX(products!$A$1:$G$49, MATCH(orders!$D279, products!$A$1:$A$49, 0), MATCH(orders!K$1, products!$A$1:$G$1, 0))</f>
        <v>1</v>
      </c>
      <c r="L279" s="5">
        <f>INDEX(products!$A$1:$G$49, MATCH(orders!$D279, products!$A$1:$A$49, 0), MATCH(orders!L$1, products!$A$1:$G$1, 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 MATCH(orders!$D280, products!$A$1:$A$49, 0), MATCH(orders!I$1, products!$A$1:$G$1, 0))</f>
        <v>Ara</v>
      </c>
      <c r="J280" t="str">
        <f>INDEX(products!$A$1:$G$49, MATCH(orders!$D280, products!$A$1:$A$49, 0), MATCH(orders!J$1, products!$A$1:$G$1, 0))</f>
        <v>L</v>
      </c>
      <c r="K280" s="4">
        <f>INDEX(products!$A$1:$G$49, MATCH(orders!$D280, products!$A$1:$A$49, 0), MATCH(orders!K$1, products!$A$1:$G$1, 0))</f>
        <v>0.2</v>
      </c>
      <c r="L280" s="5">
        <f>INDEX(products!$A$1:$G$49, MATCH(orders!$D280, products!$A$1:$A$49, 0), MATCH(orders!L$1, products!$A$1:$G$1, 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 MATCH(orders!$D281, products!$A$1:$A$49, 0), MATCH(orders!I$1, products!$A$1:$G$1, 0))</f>
        <v>Lib</v>
      </c>
      <c r="J281" t="str">
        <f>INDEX(products!$A$1:$G$49, MATCH(orders!$D281, products!$A$1:$A$49, 0), MATCH(orders!J$1, products!$A$1:$G$1, 0))</f>
        <v>M</v>
      </c>
      <c r="K281" s="4">
        <f>INDEX(products!$A$1:$G$49, MATCH(orders!$D281, products!$A$1:$A$49, 0), MATCH(orders!K$1, products!$A$1:$G$1, 0))</f>
        <v>2.5</v>
      </c>
      <c r="L281" s="5">
        <f>INDEX(products!$A$1:$G$49, MATCH(orders!$D281, products!$A$1:$A$49, 0), MATCH(orders!L$1, products!$A$1:$G$1, 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 MATCH(orders!$D282, products!$A$1:$A$49, 0), MATCH(orders!I$1, products!$A$1:$G$1, 0))</f>
        <v>Exc</v>
      </c>
      <c r="J282" t="str">
        <f>INDEX(products!$A$1:$G$49, MATCH(orders!$D282, products!$A$1:$A$49, 0), MATCH(orders!J$1, products!$A$1:$G$1, 0))</f>
        <v>M</v>
      </c>
      <c r="K282" s="4">
        <f>INDEX(products!$A$1:$G$49, MATCH(orders!$D282, products!$A$1:$A$49, 0), MATCH(orders!K$1, products!$A$1:$G$1, 0))</f>
        <v>0.5</v>
      </c>
      <c r="L282" s="5">
        <f>INDEX(products!$A$1:$G$49, MATCH(orders!$D282, products!$A$1:$A$49, 0), MATCH(orders!L$1, products!$A$1:$G$1, 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 MATCH(orders!$D283, products!$A$1:$A$49, 0), MATCH(orders!I$1, products!$A$1:$G$1, 0))</f>
        <v>Exc</v>
      </c>
      <c r="J283" t="str">
        <f>INDEX(products!$A$1:$G$49, MATCH(orders!$D283, products!$A$1:$A$49, 0), MATCH(orders!J$1, products!$A$1:$G$1, 0))</f>
        <v>L</v>
      </c>
      <c r="K283" s="4">
        <f>INDEX(products!$A$1:$G$49, MATCH(orders!$D283, products!$A$1:$A$49, 0), MATCH(orders!K$1, products!$A$1:$G$1, 0))</f>
        <v>1</v>
      </c>
      <c r="L283" s="5">
        <f>INDEX(products!$A$1:$G$49, MATCH(orders!$D283, products!$A$1:$A$49, 0), MATCH(orders!L$1, products!$A$1:$G$1, 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 MATCH(orders!$D284, products!$A$1:$A$49, 0), MATCH(orders!I$1, products!$A$1:$G$1, 0))</f>
        <v>Ara</v>
      </c>
      <c r="J284" t="str">
        <f>INDEX(products!$A$1:$G$49, MATCH(orders!$D284, products!$A$1:$A$49, 0), MATCH(orders!J$1, products!$A$1:$G$1, 0))</f>
        <v>L</v>
      </c>
      <c r="K284" s="4">
        <f>INDEX(products!$A$1:$G$49, MATCH(orders!$D284, products!$A$1:$A$49, 0), MATCH(orders!K$1, products!$A$1:$G$1, 0))</f>
        <v>0.5</v>
      </c>
      <c r="L284" s="5">
        <f>INDEX(products!$A$1:$G$49, MATCH(orders!$D284, products!$A$1:$A$49, 0), MATCH(orders!L$1, products!$A$1:$G$1, 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 MATCH(orders!$D285, products!$A$1:$A$49, 0), MATCH(orders!I$1, products!$A$1:$G$1, 0))</f>
        <v>Rob</v>
      </c>
      <c r="J285" t="str">
        <f>INDEX(products!$A$1:$G$49, MATCH(orders!$D285, products!$A$1:$A$49, 0), MATCH(orders!J$1, products!$A$1:$G$1, 0))</f>
        <v>D</v>
      </c>
      <c r="K285" s="4">
        <f>INDEX(products!$A$1:$G$49, MATCH(orders!$D285, products!$A$1:$A$49, 0), MATCH(orders!K$1, products!$A$1:$G$1, 0))</f>
        <v>0.5</v>
      </c>
      <c r="L285" s="5">
        <f>INDEX(products!$A$1:$G$49, MATCH(orders!$D285, products!$A$1:$A$49, 0), MATCH(orders!L$1, products!$A$1:$G$1, 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 MATCH(orders!$D286, products!$A$1:$A$49, 0), MATCH(orders!I$1, products!$A$1:$G$1, 0))</f>
        <v>Exc</v>
      </c>
      <c r="J286" t="str">
        <f>INDEX(products!$A$1:$G$49, MATCH(orders!$D286, products!$A$1:$A$49, 0), MATCH(orders!J$1, products!$A$1:$G$1, 0))</f>
        <v>M</v>
      </c>
      <c r="K286" s="4">
        <f>INDEX(products!$A$1:$G$49, MATCH(orders!$D286, products!$A$1:$A$49, 0), MATCH(orders!K$1, products!$A$1:$G$1, 0))</f>
        <v>2.5</v>
      </c>
      <c r="L286" s="5">
        <f>INDEX(products!$A$1:$G$49, MATCH(orders!$D286, products!$A$1:$A$49, 0), MATCH(orders!L$1, products!$A$1:$G$1, 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 MATCH(orders!$D287, products!$A$1:$A$49, 0), MATCH(orders!I$1, products!$A$1:$G$1, 0))</f>
        <v>Lib</v>
      </c>
      <c r="J287" t="str">
        <f>INDEX(products!$A$1:$G$49, MATCH(orders!$D287, products!$A$1:$A$49, 0), MATCH(orders!J$1, products!$A$1:$G$1, 0))</f>
        <v>L</v>
      </c>
      <c r="K287" s="4">
        <f>INDEX(products!$A$1:$G$49, MATCH(orders!$D287, products!$A$1:$A$49, 0), MATCH(orders!K$1, products!$A$1:$G$1, 0))</f>
        <v>2.5</v>
      </c>
      <c r="L287" s="5">
        <f>INDEX(products!$A$1:$G$49, MATCH(orders!$D287, products!$A$1:$A$49, 0), MATCH(orders!L$1, products!$A$1:$G$1, 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 MATCH(orders!$D288, products!$A$1:$A$49, 0), MATCH(orders!I$1, products!$A$1:$G$1, 0))</f>
        <v>Ara</v>
      </c>
      <c r="J288" t="str">
        <f>INDEX(products!$A$1:$G$49, MATCH(orders!$D288, products!$A$1:$A$49, 0), MATCH(orders!J$1, products!$A$1:$G$1, 0))</f>
        <v>M</v>
      </c>
      <c r="K288" s="4">
        <f>INDEX(products!$A$1:$G$49, MATCH(orders!$D288, products!$A$1:$A$49, 0), MATCH(orders!K$1, products!$A$1:$G$1, 0))</f>
        <v>0.2</v>
      </c>
      <c r="L288" s="5">
        <f>INDEX(products!$A$1:$G$49, MATCH(orders!$D288, products!$A$1:$A$49, 0), MATCH(orders!L$1, products!$A$1:$G$1, 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 MATCH(orders!$D289, products!$A$1:$A$49, 0), MATCH(orders!I$1, products!$A$1:$G$1, 0))</f>
        <v>Rob</v>
      </c>
      <c r="J289" t="str">
        <f>INDEX(products!$A$1:$G$49, MATCH(orders!$D289, products!$A$1:$A$49, 0), MATCH(orders!J$1, products!$A$1:$G$1, 0))</f>
        <v>L</v>
      </c>
      <c r="K289" s="4">
        <f>INDEX(products!$A$1:$G$49, MATCH(orders!$D289, products!$A$1:$A$49, 0), MATCH(orders!K$1, products!$A$1:$G$1, 0))</f>
        <v>0.2</v>
      </c>
      <c r="L289" s="5">
        <f>INDEX(products!$A$1:$G$49, MATCH(orders!$D289, products!$A$1:$A$49, 0), MATCH(orders!L$1, products!$A$1:$G$1, 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 MATCH(orders!$D290, products!$A$1:$A$49, 0), MATCH(orders!I$1, products!$A$1:$G$1, 0))</f>
        <v>Exc</v>
      </c>
      <c r="J290" t="str">
        <f>INDEX(products!$A$1:$G$49, MATCH(orders!$D290, products!$A$1:$A$49, 0), MATCH(orders!J$1, products!$A$1:$G$1, 0))</f>
        <v>M</v>
      </c>
      <c r="K290" s="4">
        <f>INDEX(products!$A$1:$G$49, MATCH(orders!$D290, products!$A$1:$A$49, 0), MATCH(orders!K$1, products!$A$1:$G$1, 0))</f>
        <v>0.5</v>
      </c>
      <c r="L290" s="5">
        <f>INDEX(products!$A$1:$G$49, MATCH(orders!$D290, products!$A$1:$A$49, 0), MATCH(orders!L$1, products!$A$1:$G$1, 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 MATCH(orders!$D291, products!$A$1:$A$49, 0), MATCH(orders!I$1, products!$A$1:$G$1, 0))</f>
        <v>Rob</v>
      </c>
      <c r="J291" t="str">
        <f>INDEX(products!$A$1:$G$49, MATCH(orders!$D291, products!$A$1:$A$49, 0), MATCH(orders!J$1, products!$A$1:$G$1, 0))</f>
        <v>D</v>
      </c>
      <c r="K291" s="4">
        <f>INDEX(products!$A$1:$G$49, MATCH(orders!$D291, products!$A$1:$A$49, 0), MATCH(orders!K$1, products!$A$1:$G$1, 0))</f>
        <v>0.2</v>
      </c>
      <c r="L291" s="5">
        <f>INDEX(products!$A$1:$G$49, MATCH(orders!$D291, products!$A$1:$A$49, 0), MATCH(orders!L$1, products!$A$1:$G$1, 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 MATCH(orders!$D292, products!$A$1:$A$49, 0), MATCH(orders!I$1, products!$A$1:$G$1, 0))</f>
        <v>Ara</v>
      </c>
      <c r="J292" t="str">
        <f>INDEX(products!$A$1:$G$49, MATCH(orders!$D292, products!$A$1:$A$49, 0), MATCH(orders!J$1, products!$A$1:$G$1, 0))</f>
        <v>D</v>
      </c>
      <c r="K292" s="4">
        <f>INDEX(products!$A$1:$G$49, MATCH(orders!$D292, products!$A$1:$A$49, 0), MATCH(orders!K$1, products!$A$1:$G$1, 0))</f>
        <v>1</v>
      </c>
      <c r="L292" s="5">
        <f>INDEX(products!$A$1:$G$49, MATCH(orders!$D292, products!$A$1:$A$49, 0), MATCH(orders!L$1, products!$A$1:$G$1, 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 MATCH(orders!$D293, products!$A$1:$A$49, 0), MATCH(orders!I$1, products!$A$1:$G$1, 0))</f>
        <v>Exc</v>
      </c>
      <c r="J293" t="str">
        <f>INDEX(products!$A$1:$G$49, MATCH(orders!$D293, products!$A$1:$A$49, 0), MATCH(orders!J$1, products!$A$1:$G$1, 0))</f>
        <v>M</v>
      </c>
      <c r="K293" s="4">
        <f>INDEX(products!$A$1:$G$49, MATCH(orders!$D293, products!$A$1:$A$49, 0), MATCH(orders!K$1, products!$A$1:$G$1, 0))</f>
        <v>0.5</v>
      </c>
      <c r="L293" s="5">
        <f>INDEX(products!$A$1:$G$49, MATCH(orders!$D293, products!$A$1:$A$49, 0), MATCH(orders!L$1, products!$A$1:$G$1, 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 MATCH(orders!$D294, products!$A$1:$A$49, 0), MATCH(orders!I$1, products!$A$1:$G$1, 0))</f>
        <v>Ara</v>
      </c>
      <c r="J294" t="str">
        <f>INDEX(products!$A$1:$G$49, MATCH(orders!$D294, products!$A$1:$A$49, 0), MATCH(orders!J$1, products!$A$1:$G$1, 0))</f>
        <v>D</v>
      </c>
      <c r="K294" s="4">
        <f>INDEX(products!$A$1:$G$49, MATCH(orders!$D294, products!$A$1:$A$49, 0), MATCH(orders!K$1, products!$A$1:$G$1, 0))</f>
        <v>0.5</v>
      </c>
      <c r="L294" s="5">
        <f>INDEX(products!$A$1:$G$49, MATCH(orders!$D294, products!$A$1:$A$49, 0), MATCH(orders!L$1, products!$A$1:$G$1, 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 MATCH(orders!$D295, products!$A$1:$A$49, 0), MATCH(orders!I$1, products!$A$1:$G$1, 0))</f>
        <v>Ara</v>
      </c>
      <c r="J295" t="str">
        <f>INDEX(products!$A$1:$G$49, MATCH(orders!$D295, products!$A$1:$A$49, 0), MATCH(orders!J$1, products!$A$1:$G$1, 0))</f>
        <v>D</v>
      </c>
      <c r="K295" s="4">
        <f>INDEX(products!$A$1:$G$49, MATCH(orders!$D295, products!$A$1:$A$49, 0), MATCH(orders!K$1, products!$A$1:$G$1, 0))</f>
        <v>0.5</v>
      </c>
      <c r="L295" s="5">
        <f>INDEX(products!$A$1:$G$49, MATCH(orders!$D295, products!$A$1:$A$49, 0), MATCH(orders!L$1, products!$A$1:$G$1, 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 MATCH(orders!$D296, products!$A$1:$A$49, 0), MATCH(orders!I$1, products!$A$1:$G$1, 0))</f>
        <v>Exc</v>
      </c>
      <c r="J296" t="str">
        <f>INDEX(products!$A$1:$G$49, MATCH(orders!$D296, products!$A$1:$A$49, 0), MATCH(orders!J$1, products!$A$1:$G$1, 0))</f>
        <v>L</v>
      </c>
      <c r="K296" s="4">
        <f>INDEX(products!$A$1:$G$49, MATCH(orders!$D296, products!$A$1:$A$49, 0), MATCH(orders!K$1, products!$A$1:$G$1, 0))</f>
        <v>1</v>
      </c>
      <c r="L296" s="5">
        <f>INDEX(products!$A$1:$G$49, MATCH(orders!$D296, products!$A$1:$A$49, 0), MATCH(orders!L$1, products!$A$1:$G$1, 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 MATCH(orders!$D297, products!$A$1:$A$49, 0), MATCH(orders!I$1, products!$A$1:$G$1, 0))</f>
        <v>Exc</v>
      </c>
      <c r="J297" t="str">
        <f>INDEX(products!$A$1:$G$49, MATCH(orders!$D297, products!$A$1:$A$49, 0), MATCH(orders!J$1, products!$A$1:$G$1, 0))</f>
        <v>M</v>
      </c>
      <c r="K297" s="4">
        <f>INDEX(products!$A$1:$G$49, MATCH(orders!$D297, products!$A$1:$A$49, 0), MATCH(orders!K$1, products!$A$1:$G$1, 0))</f>
        <v>1</v>
      </c>
      <c r="L297" s="5">
        <f>INDEX(products!$A$1:$G$49, MATCH(orders!$D297, products!$A$1:$A$49, 0), MATCH(orders!L$1, products!$A$1:$G$1, 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 MATCH(orders!$D298, products!$A$1:$A$49, 0), MATCH(orders!I$1, products!$A$1:$G$1, 0))</f>
        <v>Rob</v>
      </c>
      <c r="J298" t="str">
        <f>INDEX(products!$A$1:$G$49, MATCH(orders!$D298, products!$A$1:$A$49, 0), MATCH(orders!J$1, products!$A$1:$G$1, 0))</f>
        <v>M</v>
      </c>
      <c r="K298" s="4">
        <f>INDEX(products!$A$1:$G$49, MATCH(orders!$D298, products!$A$1:$A$49, 0), MATCH(orders!K$1, products!$A$1:$G$1, 0))</f>
        <v>0.5</v>
      </c>
      <c r="L298" s="5">
        <f>INDEX(products!$A$1:$G$49, MATCH(orders!$D298, products!$A$1:$A$49, 0), MATCH(orders!L$1, products!$A$1:$G$1, 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 MATCH(orders!$D299, products!$A$1:$A$49, 0), MATCH(orders!I$1, products!$A$1:$G$1, 0))</f>
        <v>Rob</v>
      </c>
      <c r="J299" t="str">
        <f>INDEX(products!$A$1:$G$49, MATCH(orders!$D299, products!$A$1:$A$49, 0), MATCH(orders!J$1, products!$A$1:$G$1, 0))</f>
        <v>D</v>
      </c>
      <c r="K299" s="4">
        <f>INDEX(products!$A$1:$G$49, MATCH(orders!$D299, products!$A$1:$A$49, 0), MATCH(orders!K$1, products!$A$1:$G$1, 0))</f>
        <v>0.5</v>
      </c>
      <c r="L299" s="5">
        <f>INDEX(products!$A$1:$G$49, MATCH(orders!$D299, products!$A$1:$A$49, 0), MATCH(orders!L$1, products!$A$1:$G$1, 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 MATCH(orders!$D300, products!$A$1:$A$49, 0), MATCH(orders!I$1, products!$A$1:$G$1, 0))</f>
        <v>Exc</v>
      </c>
      <c r="J300" t="str">
        <f>INDEX(products!$A$1:$G$49, MATCH(orders!$D300, products!$A$1:$A$49, 0), MATCH(orders!J$1, products!$A$1:$G$1, 0))</f>
        <v>L</v>
      </c>
      <c r="K300" s="4">
        <f>INDEX(products!$A$1:$G$49, MATCH(orders!$D300, products!$A$1:$A$49, 0), MATCH(orders!K$1, products!$A$1:$G$1, 0))</f>
        <v>0.2</v>
      </c>
      <c r="L300" s="5">
        <f>INDEX(products!$A$1:$G$49, MATCH(orders!$D300, products!$A$1:$A$49, 0), MATCH(orders!L$1, products!$A$1:$G$1, 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 MATCH(orders!$D301, products!$A$1:$A$49, 0), MATCH(orders!I$1, products!$A$1:$G$1, 0))</f>
        <v>Exc</v>
      </c>
      <c r="J301" t="str">
        <f>INDEX(products!$A$1:$G$49, MATCH(orders!$D301, products!$A$1:$A$49, 0), MATCH(orders!J$1, products!$A$1:$G$1, 0))</f>
        <v>L</v>
      </c>
      <c r="K301" s="4">
        <f>INDEX(products!$A$1:$G$49, MATCH(orders!$D301, products!$A$1:$A$49, 0), MATCH(orders!K$1, products!$A$1:$G$1, 0))</f>
        <v>2.5</v>
      </c>
      <c r="L301" s="5">
        <f>INDEX(products!$A$1:$G$49, MATCH(orders!$D301, products!$A$1:$A$49, 0), MATCH(orders!L$1, products!$A$1:$G$1, 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 MATCH(orders!$D302, products!$A$1:$A$49, 0), MATCH(orders!I$1, products!$A$1:$G$1, 0))</f>
        <v>Ara</v>
      </c>
      <c r="J302" t="str">
        <f>INDEX(products!$A$1:$G$49, MATCH(orders!$D302, products!$A$1:$A$49, 0), MATCH(orders!J$1, products!$A$1:$G$1, 0))</f>
        <v>L</v>
      </c>
      <c r="K302" s="4">
        <f>INDEX(products!$A$1:$G$49, MATCH(orders!$D302, products!$A$1:$A$49, 0), MATCH(orders!K$1, products!$A$1:$G$1, 0))</f>
        <v>1</v>
      </c>
      <c r="L302" s="5">
        <f>INDEX(products!$A$1:$G$49, MATCH(orders!$D302, products!$A$1:$A$49, 0), MATCH(orders!L$1, products!$A$1:$G$1, 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 MATCH(orders!$D303, products!$A$1:$A$49, 0), MATCH(orders!I$1, products!$A$1:$G$1, 0))</f>
        <v>Lib</v>
      </c>
      <c r="J303" t="str">
        <f>INDEX(products!$A$1:$G$49, MATCH(orders!$D303, products!$A$1:$A$49, 0), MATCH(orders!J$1, products!$A$1:$G$1, 0))</f>
        <v>D</v>
      </c>
      <c r="K303" s="4">
        <f>INDEX(products!$A$1:$G$49, MATCH(orders!$D303, products!$A$1:$A$49, 0), MATCH(orders!K$1, products!$A$1:$G$1, 0))</f>
        <v>0.2</v>
      </c>
      <c r="L303" s="5">
        <f>INDEX(products!$A$1:$G$49, MATCH(orders!$D303, products!$A$1:$A$49, 0), MATCH(orders!L$1, products!$A$1:$G$1, 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 MATCH(orders!$D304, products!$A$1:$A$49, 0), MATCH(orders!I$1, products!$A$1:$G$1, 0))</f>
        <v>Ara</v>
      </c>
      <c r="J304" t="str">
        <f>INDEX(products!$A$1:$G$49, MATCH(orders!$D304, products!$A$1:$A$49, 0), MATCH(orders!J$1, products!$A$1:$G$1, 0))</f>
        <v>M</v>
      </c>
      <c r="K304" s="4">
        <f>INDEX(products!$A$1:$G$49, MATCH(orders!$D304, products!$A$1:$A$49, 0), MATCH(orders!K$1, products!$A$1:$G$1, 0))</f>
        <v>0.5</v>
      </c>
      <c r="L304" s="5">
        <f>INDEX(products!$A$1:$G$49, MATCH(orders!$D304, products!$A$1:$A$49, 0), MATCH(orders!L$1, products!$A$1:$G$1, 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 MATCH(orders!$D305, products!$A$1:$A$49, 0), MATCH(orders!I$1, products!$A$1:$G$1, 0))</f>
        <v>Exc</v>
      </c>
      <c r="J305" t="str">
        <f>INDEX(products!$A$1:$G$49, MATCH(orders!$D305, products!$A$1:$A$49, 0), MATCH(orders!J$1, products!$A$1:$G$1, 0))</f>
        <v>D</v>
      </c>
      <c r="K305" s="4">
        <f>INDEX(products!$A$1:$G$49, MATCH(orders!$D305, products!$A$1:$A$49, 0), MATCH(orders!K$1, products!$A$1:$G$1, 0))</f>
        <v>2.5</v>
      </c>
      <c r="L305" s="5">
        <f>INDEX(products!$A$1:$G$49, MATCH(orders!$D305, products!$A$1:$A$49, 0), MATCH(orders!L$1, products!$A$1:$G$1, 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 MATCH(orders!$D306, products!$A$1:$A$49, 0), MATCH(orders!I$1, products!$A$1:$G$1, 0))</f>
        <v>Ara</v>
      </c>
      <c r="J306" t="str">
        <f>INDEX(products!$A$1:$G$49, MATCH(orders!$D306, products!$A$1:$A$49, 0), MATCH(orders!J$1, products!$A$1:$G$1, 0))</f>
        <v>L</v>
      </c>
      <c r="K306" s="4">
        <f>INDEX(products!$A$1:$G$49, MATCH(orders!$D306, products!$A$1:$A$49, 0), MATCH(orders!K$1, products!$A$1:$G$1, 0))</f>
        <v>0.2</v>
      </c>
      <c r="L306" s="5">
        <f>INDEX(products!$A$1:$G$49, MATCH(orders!$D306, products!$A$1:$A$49, 0), MATCH(orders!L$1, products!$A$1:$G$1, 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 MATCH(orders!$D307, products!$A$1:$A$49, 0), MATCH(orders!I$1, products!$A$1:$G$1, 0))</f>
        <v>Lib</v>
      </c>
      <c r="J307" t="str">
        <f>INDEX(products!$A$1:$G$49, MATCH(orders!$D307, products!$A$1:$A$49, 0), MATCH(orders!J$1, products!$A$1:$G$1, 0))</f>
        <v>M</v>
      </c>
      <c r="K307" s="4">
        <f>INDEX(products!$A$1:$G$49, MATCH(orders!$D307, products!$A$1:$A$49, 0), MATCH(orders!K$1, products!$A$1:$G$1, 0))</f>
        <v>0.2</v>
      </c>
      <c r="L307" s="5">
        <f>INDEX(products!$A$1:$G$49, MATCH(orders!$D307, products!$A$1:$A$49, 0), MATCH(orders!L$1, products!$A$1:$G$1, 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 MATCH(orders!$D308, products!$A$1:$A$49, 0), MATCH(orders!I$1, products!$A$1:$G$1, 0))</f>
        <v>Rob</v>
      </c>
      <c r="J308" t="str">
        <f>INDEX(products!$A$1:$G$49, MATCH(orders!$D308, products!$A$1:$A$49, 0), MATCH(orders!J$1, products!$A$1:$G$1, 0))</f>
        <v>M</v>
      </c>
      <c r="K308" s="4">
        <f>INDEX(products!$A$1:$G$49, MATCH(orders!$D308, products!$A$1:$A$49, 0), MATCH(orders!K$1, products!$A$1:$G$1, 0))</f>
        <v>0.2</v>
      </c>
      <c r="L308" s="5">
        <f>INDEX(products!$A$1:$G$49, MATCH(orders!$D308, products!$A$1:$A$49, 0), MATCH(orders!L$1, products!$A$1:$G$1, 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 MATCH(orders!$D309, products!$A$1:$A$49, 0), MATCH(orders!I$1, products!$A$1:$G$1, 0))</f>
        <v>Ara</v>
      </c>
      <c r="J309" t="str">
        <f>INDEX(products!$A$1:$G$49, MATCH(orders!$D309, products!$A$1:$A$49, 0), MATCH(orders!J$1, products!$A$1:$G$1, 0))</f>
        <v>M</v>
      </c>
      <c r="K309" s="4">
        <f>INDEX(products!$A$1:$G$49, MATCH(orders!$D309, products!$A$1:$A$49, 0), MATCH(orders!K$1, products!$A$1:$G$1, 0))</f>
        <v>1</v>
      </c>
      <c r="L309" s="5">
        <f>INDEX(products!$A$1:$G$49, MATCH(orders!$D309, products!$A$1:$A$49, 0), MATCH(orders!L$1, products!$A$1:$G$1, 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 MATCH(orders!$D310, products!$A$1:$A$49, 0), MATCH(orders!I$1, products!$A$1:$G$1, 0))</f>
        <v>Ara</v>
      </c>
      <c r="J310" t="str">
        <f>INDEX(products!$A$1:$G$49, MATCH(orders!$D310, products!$A$1:$A$49, 0), MATCH(orders!J$1, products!$A$1:$G$1, 0))</f>
        <v>M</v>
      </c>
      <c r="K310" s="4">
        <f>INDEX(products!$A$1:$G$49, MATCH(orders!$D310, products!$A$1:$A$49, 0), MATCH(orders!K$1, products!$A$1:$G$1, 0))</f>
        <v>1</v>
      </c>
      <c r="L310" s="5">
        <f>INDEX(products!$A$1:$G$49, MATCH(orders!$D310, products!$A$1:$A$49, 0), MATCH(orders!L$1, products!$A$1:$G$1, 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 MATCH(orders!$D311, products!$A$1:$A$49, 0), MATCH(orders!I$1, products!$A$1:$G$1, 0))</f>
        <v>Lib</v>
      </c>
      <c r="J311" t="str">
        <f>INDEX(products!$A$1:$G$49, MATCH(orders!$D311, products!$A$1:$A$49, 0), MATCH(orders!J$1, products!$A$1:$G$1, 0))</f>
        <v>M</v>
      </c>
      <c r="K311" s="4">
        <f>INDEX(products!$A$1:$G$49, MATCH(orders!$D311, products!$A$1:$A$49, 0), MATCH(orders!K$1, products!$A$1:$G$1, 0))</f>
        <v>0.2</v>
      </c>
      <c r="L311" s="5">
        <f>INDEX(products!$A$1:$G$49, MATCH(orders!$D311, products!$A$1:$A$49, 0), MATCH(orders!L$1, products!$A$1:$G$1, 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 MATCH(orders!$D312, products!$A$1:$A$49, 0), MATCH(orders!I$1, products!$A$1:$G$1, 0))</f>
        <v>Exc</v>
      </c>
      <c r="J312" t="str">
        <f>INDEX(products!$A$1:$G$49, MATCH(orders!$D312, products!$A$1:$A$49, 0), MATCH(orders!J$1, products!$A$1:$G$1, 0))</f>
        <v>L</v>
      </c>
      <c r="K312" s="4">
        <f>INDEX(products!$A$1:$G$49, MATCH(orders!$D312, products!$A$1:$A$49, 0), MATCH(orders!K$1, products!$A$1:$G$1, 0))</f>
        <v>1</v>
      </c>
      <c r="L312" s="5">
        <f>INDEX(products!$A$1:$G$49, MATCH(orders!$D312, products!$A$1:$A$49, 0), MATCH(orders!L$1, products!$A$1:$G$1, 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 MATCH(orders!$D313, products!$A$1:$A$49, 0), MATCH(orders!I$1, products!$A$1:$G$1, 0))</f>
        <v>Exc</v>
      </c>
      <c r="J313" t="str">
        <f>INDEX(products!$A$1:$G$49, MATCH(orders!$D313, products!$A$1:$A$49, 0), MATCH(orders!J$1, products!$A$1:$G$1, 0))</f>
        <v>M</v>
      </c>
      <c r="K313" s="4">
        <f>INDEX(products!$A$1:$G$49, MATCH(orders!$D313, products!$A$1:$A$49, 0), MATCH(orders!K$1, products!$A$1:$G$1, 0))</f>
        <v>2.5</v>
      </c>
      <c r="L313" s="5">
        <f>INDEX(products!$A$1:$G$49, MATCH(orders!$D313, products!$A$1:$A$49, 0), MATCH(orders!L$1, products!$A$1:$G$1, 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 MATCH(orders!$D314, products!$A$1:$A$49, 0), MATCH(orders!I$1, products!$A$1:$G$1, 0))</f>
        <v>Rob</v>
      </c>
      <c r="J314" t="str">
        <f>INDEX(products!$A$1:$G$49, MATCH(orders!$D314, products!$A$1:$A$49, 0), MATCH(orders!J$1, products!$A$1:$G$1, 0))</f>
        <v>M</v>
      </c>
      <c r="K314" s="4">
        <f>INDEX(products!$A$1:$G$49, MATCH(orders!$D314, products!$A$1:$A$49, 0), MATCH(orders!K$1, products!$A$1:$G$1, 0))</f>
        <v>0.5</v>
      </c>
      <c r="L314" s="5">
        <f>INDEX(products!$A$1:$G$49, MATCH(orders!$D314, products!$A$1:$A$49, 0), MATCH(orders!L$1, products!$A$1:$G$1, 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 MATCH(orders!$D315, products!$A$1:$A$49, 0), MATCH(orders!I$1, products!$A$1:$G$1, 0))</f>
        <v>Rob</v>
      </c>
      <c r="J315" t="str">
        <f>INDEX(products!$A$1:$G$49, MATCH(orders!$D315, products!$A$1:$A$49, 0), MATCH(orders!J$1, products!$A$1:$G$1, 0))</f>
        <v>M</v>
      </c>
      <c r="K315" s="4">
        <f>INDEX(products!$A$1:$G$49, MATCH(orders!$D315, products!$A$1:$A$49, 0), MATCH(orders!K$1, products!$A$1:$G$1, 0))</f>
        <v>1</v>
      </c>
      <c r="L315" s="5">
        <f>INDEX(products!$A$1:$G$49, MATCH(orders!$D315, products!$A$1:$A$49, 0), MATCH(orders!L$1, products!$A$1:$G$1, 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 MATCH(orders!$D316, products!$A$1:$A$49, 0), MATCH(orders!I$1, products!$A$1:$G$1, 0))</f>
        <v>Rob</v>
      </c>
      <c r="J316" t="str">
        <f>INDEX(products!$A$1:$G$49, MATCH(orders!$D316, products!$A$1:$A$49, 0), MATCH(orders!J$1, products!$A$1:$G$1, 0))</f>
        <v>D</v>
      </c>
      <c r="K316" s="4">
        <f>INDEX(products!$A$1:$G$49, MATCH(orders!$D316, products!$A$1:$A$49, 0), MATCH(orders!K$1, products!$A$1:$G$1, 0))</f>
        <v>1</v>
      </c>
      <c r="L316" s="5">
        <f>INDEX(products!$A$1:$G$49, MATCH(orders!$D316, products!$A$1:$A$49, 0), MATCH(orders!L$1, products!$A$1:$G$1, 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 MATCH(orders!$D317, products!$A$1:$A$49, 0), MATCH(orders!I$1, products!$A$1:$G$1, 0))</f>
        <v>Exc</v>
      </c>
      <c r="J317" t="str">
        <f>INDEX(products!$A$1:$G$49, MATCH(orders!$D317, products!$A$1:$A$49, 0), MATCH(orders!J$1, products!$A$1:$G$1, 0))</f>
        <v>L</v>
      </c>
      <c r="K317" s="4">
        <f>INDEX(products!$A$1:$G$49, MATCH(orders!$D317, products!$A$1:$A$49, 0), MATCH(orders!K$1, products!$A$1:$G$1, 0))</f>
        <v>2.5</v>
      </c>
      <c r="L317" s="5">
        <f>INDEX(products!$A$1:$G$49, MATCH(orders!$D317, products!$A$1:$A$49, 0), MATCH(orders!L$1, products!$A$1:$G$1, 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 MATCH(orders!$D318, products!$A$1:$A$49, 0), MATCH(orders!I$1, products!$A$1:$G$1, 0))</f>
        <v>Exc</v>
      </c>
      <c r="J318" t="str">
        <f>INDEX(products!$A$1:$G$49, MATCH(orders!$D318, products!$A$1:$A$49, 0), MATCH(orders!J$1, products!$A$1:$G$1, 0))</f>
        <v>L</v>
      </c>
      <c r="K318" s="4">
        <f>INDEX(products!$A$1:$G$49, MATCH(orders!$D318, products!$A$1:$A$49, 0), MATCH(orders!K$1, products!$A$1:$G$1, 0))</f>
        <v>2.5</v>
      </c>
      <c r="L318" s="5">
        <f>INDEX(products!$A$1:$G$49, MATCH(orders!$D318, products!$A$1:$A$49, 0), MATCH(orders!L$1, products!$A$1:$G$1, 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 MATCH(orders!$D319, products!$A$1:$A$49, 0), MATCH(orders!I$1, products!$A$1:$G$1, 0))</f>
        <v>Exc</v>
      </c>
      <c r="J319" t="str">
        <f>INDEX(products!$A$1:$G$49, MATCH(orders!$D319, products!$A$1:$A$49, 0), MATCH(orders!J$1, products!$A$1:$G$1, 0))</f>
        <v>D</v>
      </c>
      <c r="K319" s="4">
        <f>INDEX(products!$A$1:$G$49, MATCH(orders!$D319, products!$A$1:$A$49, 0), MATCH(orders!K$1, products!$A$1:$G$1, 0))</f>
        <v>0.5</v>
      </c>
      <c r="L319" s="5">
        <f>INDEX(products!$A$1:$G$49, MATCH(orders!$D319, products!$A$1:$A$49, 0), MATCH(orders!L$1, products!$A$1:$G$1, 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 MATCH(orders!$D320, products!$A$1:$A$49, 0), MATCH(orders!I$1, products!$A$1:$G$1, 0))</f>
        <v>Ara</v>
      </c>
      <c r="J320" t="str">
        <f>INDEX(products!$A$1:$G$49, MATCH(orders!$D320, products!$A$1:$A$49, 0), MATCH(orders!J$1, products!$A$1:$G$1, 0))</f>
        <v>M</v>
      </c>
      <c r="K320" s="4">
        <f>INDEX(products!$A$1:$G$49, MATCH(orders!$D320, products!$A$1:$A$49, 0), MATCH(orders!K$1, products!$A$1:$G$1, 0))</f>
        <v>2.5</v>
      </c>
      <c r="L320" s="5">
        <f>INDEX(products!$A$1:$G$49, MATCH(orders!$D320, products!$A$1:$A$49, 0), MATCH(orders!L$1, products!$A$1:$G$1, 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 MATCH(orders!$D321, products!$A$1:$A$49, 0), MATCH(orders!I$1, products!$A$1:$G$1, 0))</f>
        <v>Exc</v>
      </c>
      <c r="J321" t="str">
        <f>INDEX(products!$A$1:$G$49, MATCH(orders!$D321, products!$A$1:$A$49, 0), MATCH(orders!J$1, products!$A$1:$G$1, 0))</f>
        <v>M</v>
      </c>
      <c r="K321" s="4">
        <f>INDEX(products!$A$1:$G$49, MATCH(orders!$D321, products!$A$1:$A$49, 0), MATCH(orders!K$1, products!$A$1:$G$1, 0))</f>
        <v>0.2</v>
      </c>
      <c r="L321" s="5">
        <f>INDEX(products!$A$1:$G$49, MATCH(orders!$D321, products!$A$1:$A$49, 0), MATCH(orders!L$1, products!$A$1:$G$1, 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 MATCH(orders!$D322, products!$A$1:$A$49, 0), MATCH(orders!I$1, products!$A$1:$G$1, 0))</f>
        <v>Ara</v>
      </c>
      <c r="J322" t="str">
        <f>INDEX(products!$A$1:$G$49, MATCH(orders!$D322, products!$A$1:$A$49, 0), MATCH(orders!J$1, products!$A$1:$G$1, 0))</f>
        <v>L</v>
      </c>
      <c r="K322" s="4">
        <f>INDEX(products!$A$1:$G$49, MATCH(orders!$D322, products!$A$1:$A$49, 0), MATCH(orders!K$1, products!$A$1:$G$1, 0))</f>
        <v>0.2</v>
      </c>
      <c r="L322" s="5">
        <f>INDEX(products!$A$1:$G$49, MATCH(orders!$D322, products!$A$1:$A$49, 0), MATCH(orders!L$1, products!$A$1:$G$1, 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 MATCH(orders!$D323, products!$A$1:$A$49, 0), MATCH(orders!I$1, products!$A$1:$G$1, 0))</f>
        <v>Ara</v>
      </c>
      <c r="J323" t="str">
        <f>INDEX(products!$A$1:$G$49, MATCH(orders!$D323, products!$A$1:$A$49, 0), MATCH(orders!J$1, products!$A$1:$G$1, 0))</f>
        <v>M</v>
      </c>
      <c r="K323" s="4">
        <f>INDEX(products!$A$1:$G$49, MATCH(orders!$D323, products!$A$1:$A$49, 0), MATCH(orders!K$1, products!$A$1:$G$1, 0))</f>
        <v>0.2</v>
      </c>
      <c r="L323" s="5">
        <f>INDEX(products!$A$1:$G$49, MATCH(orders!$D323, products!$A$1:$A$49, 0), MATCH(orders!L$1, products!$A$1:$G$1, 0))</f>
        <v>3.375</v>
      </c>
      <c r="M323" s="5">
        <f t="shared" ref="M323:M386" si="15">L323*E323</f>
        <v>20.25</v>
      </c>
      <c r="N323" t="str">
        <f t="shared" ref="N323:N386" si="16">IF(I323="Rob","Robusta",IF(I323="Exc","Excelsa", IF(I323="Ara","Arabica", IF(I323="Lib", "Liberica",""))))</f>
        <v>Arabica</v>
      </c>
      <c r="O323" t="str">
        <f t="shared" ref="O323:O386" si="17">IF(J323="M","Medium",IF(J323="L","Light", 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 MATCH(orders!$D324, products!$A$1:$A$49, 0), MATCH(orders!I$1, products!$A$1:$G$1, 0))</f>
        <v>Lib</v>
      </c>
      <c r="J324" t="str">
        <f>INDEX(products!$A$1:$G$49, MATCH(orders!$D324, products!$A$1:$A$49, 0), MATCH(orders!J$1, products!$A$1:$G$1, 0))</f>
        <v>D</v>
      </c>
      <c r="K324" s="4">
        <f>INDEX(products!$A$1:$G$49, MATCH(orders!$D324, products!$A$1:$A$49, 0), MATCH(orders!K$1, products!$A$1:$G$1, 0))</f>
        <v>0.5</v>
      </c>
      <c r="L324" s="5">
        <f>INDEX(products!$A$1:$G$49, MATCH(orders!$D324, products!$A$1:$A$49, 0), MATCH(orders!L$1, products!$A$1:$G$1, 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 MATCH(orders!$D325, products!$A$1:$A$49, 0), MATCH(orders!I$1, products!$A$1:$G$1, 0))</f>
        <v>Exc</v>
      </c>
      <c r="J325" t="str">
        <f>INDEX(products!$A$1:$G$49, MATCH(orders!$D325, products!$A$1:$A$49, 0), MATCH(orders!J$1, products!$A$1:$G$1, 0))</f>
        <v>D</v>
      </c>
      <c r="K325" s="4">
        <f>INDEX(products!$A$1:$G$49, MATCH(orders!$D325, products!$A$1:$A$49, 0), MATCH(orders!K$1, products!$A$1:$G$1, 0))</f>
        <v>0.2</v>
      </c>
      <c r="L325" s="5">
        <f>INDEX(products!$A$1:$G$49, MATCH(orders!$D325, products!$A$1:$A$49, 0), MATCH(orders!L$1, products!$A$1:$G$1, 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 MATCH(orders!$D326, products!$A$1:$A$49, 0), MATCH(orders!I$1, products!$A$1:$G$1, 0))</f>
        <v>Exc</v>
      </c>
      <c r="J326" t="str">
        <f>INDEX(products!$A$1:$G$49, MATCH(orders!$D326, products!$A$1:$A$49, 0), MATCH(orders!J$1, products!$A$1:$G$1, 0))</f>
        <v>M</v>
      </c>
      <c r="K326" s="4">
        <f>INDEX(products!$A$1:$G$49, MATCH(orders!$D326, products!$A$1:$A$49, 0), MATCH(orders!K$1, products!$A$1:$G$1, 0))</f>
        <v>1</v>
      </c>
      <c r="L326" s="5">
        <f>INDEX(products!$A$1:$G$49, MATCH(orders!$D326, products!$A$1:$A$49, 0), MATCH(orders!L$1, products!$A$1:$G$1, 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 MATCH(orders!$D327, products!$A$1:$A$49, 0), MATCH(orders!I$1, products!$A$1:$G$1, 0))</f>
        <v>Ara</v>
      </c>
      <c r="J327" t="str">
        <f>INDEX(products!$A$1:$G$49, MATCH(orders!$D327, products!$A$1:$A$49, 0), MATCH(orders!J$1, products!$A$1:$G$1, 0))</f>
        <v>L</v>
      </c>
      <c r="K327" s="4">
        <f>INDEX(products!$A$1:$G$49, MATCH(orders!$D327, products!$A$1:$A$49, 0), MATCH(orders!K$1, products!$A$1:$G$1, 0))</f>
        <v>2.5</v>
      </c>
      <c r="L327" s="5">
        <f>INDEX(products!$A$1:$G$49, MATCH(orders!$D327, products!$A$1:$A$49, 0), MATCH(orders!L$1, products!$A$1:$G$1, 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 MATCH(orders!$D328, products!$A$1:$A$49, 0), MATCH(orders!I$1, products!$A$1:$G$1, 0))</f>
        <v>Rob</v>
      </c>
      <c r="J328" t="str">
        <f>INDEX(products!$A$1:$G$49, MATCH(orders!$D328, products!$A$1:$A$49, 0), MATCH(orders!J$1, products!$A$1:$G$1, 0))</f>
        <v>D</v>
      </c>
      <c r="K328" s="4">
        <f>INDEX(products!$A$1:$G$49, MATCH(orders!$D328, products!$A$1:$A$49, 0), MATCH(orders!K$1, products!$A$1:$G$1, 0))</f>
        <v>1</v>
      </c>
      <c r="L328" s="5">
        <f>INDEX(products!$A$1:$G$49, MATCH(orders!$D328, products!$A$1:$A$49, 0), MATCH(orders!L$1, products!$A$1:$G$1, 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 MATCH(orders!$D329, products!$A$1:$A$49, 0), MATCH(orders!I$1, products!$A$1:$G$1, 0))</f>
        <v>Rob</v>
      </c>
      <c r="J329" t="str">
        <f>INDEX(products!$A$1:$G$49, MATCH(orders!$D329, products!$A$1:$A$49, 0), MATCH(orders!J$1, products!$A$1:$G$1, 0))</f>
        <v>D</v>
      </c>
      <c r="K329" s="4">
        <f>INDEX(products!$A$1:$G$49, MATCH(orders!$D329, products!$A$1:$A$49, 0), MATCH(orders!K$1, products!$A$1:$G$1, 0))</f>
        <v>1</v>
      </c>
      <c r="L329" s="5">
        <f>INDEX(products!$A$1:$G$49, MATCH(orders!$D329, products!$A$1:$A$49, 0), MATCH(orders!L$1, products!$A$1:$G$1, 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 MATCH(orders!$D330, products!$A$1:$A$49, 0), MATCH(orders!I$1, products!$A$1:$G$1, 0))</f>
        <v>Lib</v>
      </c>
      <c r="J330" t="str">
        <f>INDEX(products!$A$1:$G$49, MATCH(orders!$D330, products!$A$1:$A$49, 0), MATCH(orders!J$1, products!$A$1:$G$1, 0))</f>
        <v>L</v>
      </c>
      <c r="K330" s="4">
        <f>INDEX(products!$A$1:$G$49, MATCH(orders!$D330, products!$A$1:$A$49, 0), MATCH(orders!K$1, products!$A$1:$G$1, 0))</f>
        <v>0.5</v>
      </c>
      <c r="L330" s="5">
        <f>INDEX(products!$A$1:$G$49, MATCH(orders!$D330, products!$A$1:$A$49, 0), MATCH(orders!L$1, products!$A$1:$G$1, 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 MATCH(orders!$D331, products!$A$1:$A$49, 0), MATCH(orders!I$1, products!$A$1:$G$1, 0))</f>
        <v>Rob</v>
      </c>
      <c r="J331" t="str">
        <f>INDEX(products!$A$1:$G$49, MATCH(orders!$D331, products!$A$1:$A$49, 0), MATCH(orders!J$1, products!$A$1:$G$1, 0))</f>
        <v>D</v>
      </c>
      <c r="K331" s="4">
        <f>INDEX(products!$A$1:$G$49, MATCH(orders!$D331, products!$A$1:$A$49, 0), MATCH(orders!K$1, products!$A$1:$G$1, 0))</f>
        <v>0.5</v>
      </c>
      <c r="L331" s="5">
        <f>INDEX(products!$A$1:$G$49, MATCH(orders!$D331, products!$A$1:$A$49, 0), MATCH(orders!L$1, products!$A$1:$G$1, 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 MATCH(orders!$D332, products!$A$1:$A$49, 0), MATCH(orders!I$1, products!$A$1:$G$1, 0))</f>
        <v>Rob</v>
      </c>
      <c r="J332" t="str">
        <f>INDEX(products!$A$1:$G$49, MATCH(orders!$D332, products!$A$1:$A$49, 0), MATCH(orders!J$1, products!$A$1:$G$1, 0))</f>
        <v>D</v>
      </c>
      <c r="K332" s="4">
        <f>INDEX(products!$A$1:$G$49, MATCH(orders!$D332, products!$A$1:$A$49, 0), MATCH(orders!K$1, products!$A$1:$G$1, 0))</f>
        <v>0.5</v>
      </c>
      <c r="L332" s="5">
        <f>INDEX(products!$A$1:$G$49, MATCH(orders!$D332, products!$A$1:$A$49, 0), MATCH(orders!L$1, products!$A$1:$G$1, 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 MATCH(orders!$D333, products!$A$1:$A$49, 0), MATCH(orders!I$1, products!$A$1:$G$1, 0))</f>
        <v>Rob</v>
      </c>
      <c r="J333" t="str">
        <f>INDEX(products!$A$1:$G$49, MATCH(orders!$D333, products!$A$1:$A$49, 0), MATCH(orders!J$1, products!$A$1:$G$1, 0))</f>
        <v>M</v>
      </c>
      <c r="K333" s="4">
        <f>INDEX(products!$A$1:$G$49, MATCH(orders!$D333, products!$A$1:$A$49, 0), MATCH(orders!K$1, products!$A$1:$G$1, 0))</f>
        <v>2.5</v>
      </c>
      <c r="L333" s="5">
        <f>INDEX(products!$A$1:$G$49, MATCH(orders!$D333, products!$A$1:$A$49, 0), MATCH(orders!L$1, products!$A$1:$G$1, 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 MATCH(orders!$D334, products!$A$1:$A$49, 0), MATCH(orders!I$1, products!$A$1:$G$1, 0))</f>
        <v>Ara</v>
      </c>
      <c r="J334" t="str">
        <f>INDEX(products!$A$1:$G$49, MATCH(orders!$D334, products!$A$1:$A$49, 0), MATCH(orders!J$1, products!$A$1:$G$1, 0))</f>
        <v>D</v>
      </c>
      <c r="K334" s="4">
        <f>INDEX(products!$A$1:$G$49, MATCH(orders!$D334, products!$A$1:$A$49, 0), MATCH(orders!K$1, products!$A$1:$G$1, 0))</f>
        <v>0.5</v>
      </c>
      <c r="L334" s="5">
        <f>INDEX(products!$A$1:$G$49, MATCH(orders!$D334, products!$A$1:$A$49, 0), MATCH(orders!L$1, products!$A$1:$G$1, 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 MATCH(orders!$D335, products!$A$1:$A$49, 0), MATCH(orders!I$1, products!$A$1:$G$1, 0))</f>
        <v>Rob</v>
      </c>
      <c r="J335" t="str">
        <f>INDEX(products!$A$1:$G$49, MATCH(orders!$D335, products!$A$1:$A$49, 0), MATCH(orders!J$1, products!$A$1:$G$1, 0))</f>
        <v>M</v>
      </c>
      <c r="K335" s="4">
        <f>INDEX(products!$A$1:$G$49, MATCH(orders!$D335, products!$A$1:$A$49, 0), MATCH(orders!K$1, products!$A$1:$G$1, 0))</f>
        <v>0.5</v>
      </c>
      <c r="L335" s="5">
        <f>INDEX(products!$A$1:$G$49, MATCH(orders!$D335, products!$A$1:$A$49, 0), MATCH(orders!L$1, products!$A$1:$G$1, 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 MATCH(orders!$D336, products!$A$1:$A$49, 0), MATCH(orders!I$1, products!$A$1:$G$1, 0))</f>
        <v>Rob</v>
      </c>
      <c r="J336" t="str">
        <f>INDEX(products!$A$1:$G$49, MATCH(orders!$D336, products!$A$1:$A$49, 0), MATCH(orders!J$1, products!$A$1:$G$1, 0))</f>
        <v>L</v>
      </c>
      <c r="K336" s="4">
        <f>INDEX(products!$A$1:$G$49, MATCH(orders!$D336, products!$A$1:$A$49, 0), MATCH(orders!K$1, products!$A$1:$G$1, 0))</f>
        <v>1</v>
      </c>
      <c r="L336" s="5">
        <f>INDEX(products!$A$1:$G$49, MATCH(orders!$D336, products!$A$1:$A$49, 0), MATCH(orders!L$1, products!$A$1:$G$1, 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 MATCH(orders!$D337, products!$A$1:$A$49, 0), MATCH(orders!I$1, products!$A$1:$G$1, 0))</f>
        <v>Lib</v>
      </c>
      <c r="J337" t="str">
        <f>INDEX(products!$A$1:$G$49, MATCH(orders!$D337, products!$A$1:$A$49, 0), MATCH(orders!J$1, products!$A$1:$G$1, 0))</f>
        <v>L</v>
      </c>
      <c r="K337" s="4">
        <f>INDEX(products!$A$1:$G$49, MATCH(orders!$D337, products!$A$1:$A$49, 0), MATCH(orders!K$1, products!$A$1:$G$1, 0))</f>
        <v>0.2</v>
      </c>
      <c r="L337" s="5">
        <f>INDEX(products!$A$1:$G$49, MATCH(orders!$D337, products!$A$1:$A$49, 0), MATCH(orders!L$1, products!$A$1:$G$1, 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 MATCH(orders!$D338, products!$A$1:$A$49, 0), MATCH(orders!I$1, products!$A$1:$G$1, 0))</f>
        <v>Ara</v>
      </c>
      <c r="J338" t="str">
        <f>INDEX(products!$A$1:$G$49, MATCH(orders!$D338, products!$A$1:$A$49, 0), MATCH(orders!J$1, products!$A$1:$G$1, 0))</f>
        <v>M</v>
      </c>
      <c r="K338" s="4">
        <f>INDEX(products!$A$1:$G$49, MATCH(orders!$D338, products!$A$1:$A$49, 0), MATCH(orders!K$1, products!$A$1:$G$1, 0))</f>
        <v>1</v>
      </c>
      <c r="L338" s="5">
        <f>INDEX(products!$A$1:$G$49, MATCH(orders!$D338, products!$A$1:$A$49, 0), MATCH(orders!L$1, products!$A$1:$G$1, 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 MATCH(orders!$D339, products!$A$1:$A$49, 0), MATCH(orders!I$1, products!$A$1:$G$1, 0))</f>
        <v>Exc</v>
      </c>
      <c r="J339" t="str">
        <f>INDEX(products!$A$1:$G$49, MATCH(orders!$D339, products!$A$1:$A$49, 0), MATCH(orders!J$1, products!$A$1:$G$1, 0))</f>
        <v>D</v>
      </c>
      <c r="K339" s="4">
        <f>INDEX(products!$A$1:$G$49, MATCH(orders!$D339, products!$A$1:$A$49, 0), MATCH(orders!K$1, products!$A$1:$G$1, 0))</f>
        <v>2.5</v>
      </c>
      <c r="L339" s="5">
        <f>INDEX(products!$A$1:$G$49, MATCH(orders!$D339, products!$A$1:$A$49, 0), MATCH(orders!L$1, products!$A$1:$G$1, 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 MATCH(orders!$D340, products!$A$1:$A$49, 0), MATCH(orders!I$1, products!$A$1:$G$1, 0))</f>
        <v>Exc</v>
      </c>
      <c r="J340" t="str">
        <f>INDEX(products!$A$1:$G$49, MATCH(orders!$D340, products!$A$1:$A$49, 0), MATCH(orders!J$1, products!$A$1:$G$1, 0))</f>
        <v>L</v>
      </c>
      <c r="K340" s="4">
        <f>INDEX(products!$A$1:$G$49, MATCH(orders!$D340, products!$A$1:$A$49, 0), MATCH(orders!K$1, products!$A$1:$G$1, 0))</f>
        <v>1</v>
      </c>
      <c r="L340" s="5">
        <f>INDEX(products!$A$1:$G$49, MATCH(orders!$D340, products!$A$1:$A$49, 0), MATCH(orders!L$1, products!$A$1:$G$1, 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 MATCH(orders!$D341, products!$A$1:$A$49, 0), MATCH(orders!I$1, products!$A$1:$G$1, 0))</f>
        <v>Exc</v>
      </c>
      <c r="J341" t="str">
        <f>INDEX(products!$A$1:$G$49, MATCH(orders!$D341, products!$A$1:$A$49, 0), MATCH(orders!J$1, products!$A$1:$G$1, 0))</f>
        <v>D</v>
      </c>
      <c r="K341" s="4">
        <f>INDEX(products!$A$1:$G$49, MATCH(orders!$D341, products!$A$1:$A$49, 0), MATCH(orders!K$1, products!$A$1:$G$1, 0))</f>
        <v>0.2</v>
      </c>
      <c r="L341" s="5">
        <f>INDEX(products!$A$1:$G$49, MATCH(orders!$D341, products!$A$1:$A$49, 0), MATCH(orders!L$1, products!$A$1:$G$1, 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 MATCH(orders!$D342, products!$A$1:$A$49, 0), MATCH(orders!I$1, products!$A$1:$G$1, 0))</f>
        <v>Exc</v>
      </c>
      <c r="J342" t="str">
        <f>INDEX(products!$A$1:$G$49, MATCH(orders!$D342, products!$A$1:$A$49, 0), MATCH(orders!J$1, products!$A$1:$G$1, 0))</f>
        <v>D</v>
      </c>
      <c r="K342" s="4">
        <f>INDEX(products!$A$1:$G$49, MATCH(orders!$D342, products!$A$1:$A$49, 0), MATCH(orders!K$1, products!$A$1:$G$1, 0))</f>
        <v>0.5</v>
      </c>
      <c r="L342" s="5">
        <f>INDEX(products!$A$1:$G$49, MATCH(orders!$D342, products!$A$1:$A$49, 0), MATCH(orders!L$1, products!$A$1:$G$1, 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 MATCH(orders!$D343, products!$A$1:$A$49, 0), MATCH(orders!I$1, products!$A$1:$G$1, 0))</f>
        <v>Exc</v>
      </c>
      <c r="J343" t="str">
        <f>INDEX(products!$A$1:$G$49, MATCH(orders!$D343, products!$A$1:$A$49, 0), MATCH(orders!J$1, products!$A$1:$G$1, 0))</f>
        <v>L</v>
      </c>
      <c r="K343" s="4">
        <f>INDEX(products!$A$1:$G$49, MATCH(orders!$D343, products!$A$1:$A$49, 0), MATCH(orders!K$1, products!$A$1:$G$1, 0))</f>
        <v>0.5</v>
      </c>
      <c r="L343" s="5">
        <f>INDEX(products!$A$1:$G$49, MATCH(orders!$D343, products!$A$1:$A$49, 0), MATCH(orders!L$1, products!$A$1:$G$1, 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 MATCH(orders!$D344, products!$A$1:$A$49, 0), MATCH(orders!I$1, products!$A$1:$G$1, 0))</f>
        <v>Lib</v>
      </c>
      <c r="J344" t="str">
        <f>INDEX(products!$A$1:$G$49, MATCH(orders!$D344, products!$A$1:$A$49, 0), MATCH(orders!J$1, products!$A$1:$G$1, 0))</f>
        <v>D</v>
      </c>
      <c r="K344" s="4">
        <f>INDEX(products!$A$1:$G$49, MATCH(orders!$D344, products!$A$1:$A$49, 0), MATCH(orders!K$1, products!$A$1:$G$1, 0))</f>
        <v>0.5</v>
      </c>
      <c r="L344" s="5">
        <f>INDEX(products!$A$1:$G$49, MATCH(orders!$D344, products!$A$1:$A$49, 0), MATCH(orders!L$1, products!$A$1:$G$1, 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 MATCH(orders!$D345, products!$A$1:$A$49, 0), MATCH(orders!I$1, products!$A$1:$G$1, 0))</f>
        <v>Rob</v>
      </c>
      <c r="J345" t="str">
        <f>INDEX(products!$A$1:$G$49, MATCH(orders!$D345, products!$A$1:$A$49, 0), MATCH(orders!J$1, products!$A$1:$G$1, 0))</f>
        <v>D</v>
      </c>
      <c r="K345" s="4">
        <f>INDEX(products!$A$1:$G$49, MATCH(orders!$D345, products!$A$1:$A$49, 0), MATCH(orders!K$1, products!$A$1:$G$1, 0))</f>
        <v>0.5</v>
      </c>
      <c r="L345" s="5">
        <f>INDEX(products!$A$1:$G$49, MATCH(orders!$D345, products!$A$1:$A$49, 0), MATCH(orders!L$1, products!$A$1:$G$1, 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 MATCH(orders!$D346, products!$A$1:$A$49, 0), MATCH(orders!I$1, products!$A$1:$G$1, 0))</f>
        <v>Rob</v>
      </c>
      <c r="J346" t="str">
        <f>INDEX(products!$A$1:$G$49, MATCH(orders!$D346, products!$A$1:$A$49, 0), MATCH(orders!J$1, products!$A$1:$G$1, 0))</f>
        <v>M</v>
      </c>
      <c r="K346" s="4">
        <f>INDEX(products!$A$1:$G$49, MATCH(orders!$D346, products!$A$1:$A$49, 0), MATCH(orders!K$1, products!$A$1:$G$1, 0))</f>
        <v>1</v>
      </c>
      <c r="L346" s="5">
        <f>INDEX(products!$A$1:$G$49, MATCH(orders!$D346, products!$A$1:$A$49, 0), MATCH(orders!L$1, products!$A$1:$G$1, 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 MATCH(orders!$D347, products!$A$1:$A$49, 0), MATCH(orders!I$1, products!$A$1:$G$1, 0))</f>
        <v>Rob</v>
      </c>
      <c r="J347" t="str">
        <f>INDEX(products!$A$1:$G$49, MATCH(orders!$D347, products!$A$1:$A$49, 0), MATCH(orders!J$1, products!$A$1:$G$1, 0))</f>
        <v>L</v>
      </c>
      <c r="K347" s="4">
        <f>INDEX(products!$A$1:$G$49, MATCH(orders!$D347, products!$A$1:$A$49, 0), MATCH(orders!K$1, products!$A$1:$G$1, 0))</f>
        <v>1</v>
      </c>
      <c r="L347" s="5">
        <f>INDEX(products!$A$1:$G$49, MATCH(orders!$D347, products!$A$1:$A$49, 0), MATCH(orders!L$1, products!$A$1:$G$1, 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 MATCH(orders!$D348, products!$A$1:$A$49, 0), MATCH(orders!I$1, products!$A$1:$G$1, 0))</f>
        <v>Ara</v>
      </c>
      <c r="J348" t="str">
        <f>INDEX(products!$A$1:$G$49, MATCH(orders!$D348, products!$A$1:$A$49, 0), MATCH(orders!J$1, products!$A$1:$G$1, 0))</f>
        <v>L</v>
      </c>
      <c r="K348" s="4">
        <f>INDEX(products!$A$1:$G$49, MATCH(orders!$D348, products!$A$1:$A$49, 0), MATCH(orders!K$1, products!$A$1:$G$1, 0))</f>
        <v>0.5</v>
      </c>
      <c r="L348" s="5">
        <f>INDEX(products!$A$1:$G$49, MATCH(orders!$D348, products!$A$1:$A$49, 0), MATCH(orders!L$1, products!$A$1:$G$1, 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 MATCH(orders!$D349, products!$A$1:$A$49, 0), MATCH(orders!I$1, products!$A$1:$G$1, 0))</f>
        <v>Lib</v>
      </c>
      <c r="J349" t="str">
        <f>INDEX(products!$A$1:$G$49, MATCH(orders!$D349, products!$A$1:$A$49, 0), MATCH(orders!J$1, products!$A$1:$G$1, 0))</f>
        <v>M</v>
      </c>
      <c r="K349" s="4">
        <f>INDEX(products!$A$1:$G$49, MATCH(orders!$D349, products!$A$1:$A$49, 0), MATCH(orders!K$1, products!$A$1:$G$1, 0))</f>
        <v>1</v>
      </c>
      <c r="L349" s="5">
        <f>INDEX(products!$A$1:$G$49, MATCH(orders!$D349, products!$A$1:$A$49, 0), MATCH(orders!L$1, products!$A$1:$G$1, 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 MATCH(orders!$D350, products!$A$1:$A$49, 0), MATCH(orders!I$1, products!$A$1:$G$1, 0))</f>
        <v>Exc</v>
      </c>
      <c r="J350" t="str">
        <f>INDEX(products!$A$1:$G$49, MATCH(orders!$D350, products!$A$1:$A$49, 0), MATCH(orders!J$1, products!$A$1:$G$1, 0))</f>
        <v>L</v>
      </c>
      <c r="K350" s="4">
        <f>INDEX(products!$A$1:$G$49, MATCH(orders!$D350, products!$A$1:$A$49, 0), MATCH(orders!K$1, products!$A$1:$G$1, 0))</f>
        <v>2.5</v>
      </c>
      <c r="L350" s="5">
        <f>INDEX(products!$A$1:$G$49, MATCH(orders!$D350, products!$A$1:$A$49, 0), MATCH(orders!L$1, products!$A$1:$G$1, 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 MATCH(orders!$D351, products!$A$1:$A$49, 0), MATCH(orders!I$1, products!$A$1:$G$1, 0))</f>
        <v>Rob</v>
      </c>
      <c r="J351" t="str">
        <f>INDEX(products!$A$1:$G$49, MATCH(orders!$D351, products!$A$1:$A$49, 0), MATCH(orders!J$1, products!$A$1:$G$1, 0))</f>
        <v>L</v>
      </c>
      <c r="K351" s="4">
        <f>INDEX(products!$A$1:$G$49, MATCH(orders!$D351, products!$A$1:$A$49, 0), MATCH(orders!K$1, products!$A$1:$G$1, 0))</f>
        <v>0.2</v>
      </c>
      <c r="L351" s="5">
        <f>INDEX(products!$A$1:$G$49, MATCH(orders!$D351, products!$A$1:$A$49, 0), MATCH(orders!L$1, products!$A$1:$G$1, 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 MATCH(orders!$D352, products!$A$1:$A$49, 0), MATCH(orders!I$1, products!$A$1:$G$1, 0))</f>
        <v>Ara</v>
      </c>
      <c r="J352" t="str">
        <f>INDEX(products!$A$1:$G$49, MATCH(orders!$D352, products!$A$1:$A$49, 0), MATCH(orders!J$1, products!$A$1:$G$1, 0))</f>
        <v>D</v>
      </c>
      <c r="K352" s="4">
        <f>INDEX(products!$A$1:$G$49, MATCH(orders!$D352, products!$A$1:$A$49, 0), MATCH(orders!K$1, products!$A$1:$G$1, 0))</f>
        <v>0.5</v>
      </c>
      <c r="L352" s="5">
        <f>INDEX(products!$A$1:$G$49, MATCH(orders!$D352, products!$A$1:$A$49, 0), MATCH(orders!L$1, products!$A$1:$G$1, 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 MATCH(orders!$D353, products!$A$1:$A$49, 0), MATCH(orders!I$1, products!$A$1:$G$1, 0))</f>
        <v>Ara</v>
      </c>
      <c r="J353" t="str">
        <f>INDEX(products!$A$1:$G$49, MATCH(orders!$D353, products!$A$1:$A$49, 0), MATCH(orders!J$1, products!$A$1:$G$1, 0))</f>
        <v>M</v>
      </c>
      <c r="K353" s="4">
        <f>INDEX(products!$A$1:$G$49, MATCH(orders!$D353, products!$A$1:$A$49, 0), MATCH(orders!K$1, products!$A$1:$G$1, 0))</f>
        <v>1</v>
      </c>
      <c r="L353" s="5">
        <f>INDEX(products!$A$1:$G$49, MATCH(orders!$D353, products!$A$1:$A$49, 0), MATCH(orders!L$1, products!$A$1:$G$1, 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 MATCH(orders!$D354, products!$A$1:$A$49, 0), MATCH(orders!I$1, products!$A$1:$G$1, 0))</f>
        <v>Exc</v>
      </c>
      <c r="J354" t="str">
        <f>INDEX(products!$A$1:$G$49, MATCH(orders!$D354, products!$A$1:$A$49, 0), MATCH(orders!J$1, products!$A$1:$G$1, 0))</f>
        <v>D</v>
      </c>
      <c r="K354" s="4">
        <f>INDEX(products!$A$1:$G$49, MATCH(orders!$D354, products!$A$1:$A$49, 0), MATCH(orders!K$1, products!$A$1:$G$1, 0))</f>
        <v>0.5</v>
      </c>
      <c r="L354" s="5">
        <f>INDEX(products!$A$1:$G$49, MATCH(orders!$D354, products!$A$1:$A$49, 0), MATCH(orders!L$1, products!$A$1:$G$1, 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 MATCH(orders!$D355, products!$A$1:$A$49, 0), MATCH(orders!I$1, products!$A$1:$G$1, 0))</f>
        <v>Ara</v>
      </c>
      <c r="J355" t="str">
        <f>INDEX(products!$A$1:$G$49, MATCH(orders!$D355, products!$A$1:$A$49, 0), MATCH(orders!J$1, products!$A$1:$G$1, 0))</f>
        <v>M</v>
      </c>
      <c r="K355" s="4">
        <f>INDEX(products!$A$1:$G$49, MATCH(orders!$D355, products!$A$1:$A$49, 0), MATCH(orders!K$1, products!$A$1:$G$1, 0))</f>
        <v>0.5</v>
      </c>
      <c r="L355" s="5">
        <f>INDEX(products!$A$1:$G$49, MATCH(orders!$D355, products!$A$1:$A$49, 0), MATCH(orders!L$1, products!$A$1:$G$1, 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 MATCH(orders!$D356, products!$A$1:$A$49, 0), MATCH(orders!I$1, products!$A$1:$G$1, 0))</f>
        <v>Ara</v>
      </c>
      <c r="J356" t="str">
        <f>INDEX(products!$A$1:$G$49, MATCH(orders!$D356, products!$A$1:$A$49, 0), MATCH(orders!J$1, products!$A$1:$G$1, 0))</f>
        <v>M</v>
      </c>
      <c r="K356" s="4">
        <f>INDEX(products!$A$1:$G$49, MATCH(orders!$D356, products!$A$1:$A$49, 0), MATCH(orders!K$1, products!$A$1:$G$1, 0))</f>
        <v>2.5</v>
      </c>
      <c r="L356" s="5">
        <f>INDEX(products!$A$1:$G$49, MATCH(orders!$D356, products!$A$1:$A$49, 0), MATCH(orders!L$1, products!$A$1:$G$1, 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 MATCH(orders!$D357, products!$A$1:$A$49, 0), MATCH(orders!I$1, products!$A$1:$G$1, 0))</f>
        <v>Ara</v>
      </c>
      <c r="J357" t="str">
        <f>INDEX(products!$A$1:$G$49, MATCH(orders!$D357, products!$A$1:$A$49, 0), MATCH(orders!J$1, products!$A$1:$G$1, 0))</f>
        <v>D</v>
      </c>
      <c r="K357" s="4">
        <f>INDEX(products!$A$1:$G$49, MATCH(orders!$D357, products!$A$1:$A$49, 0), MATCH(orders!K$1, products!$A$1:$G$1, 0))</f>
        <v>2.5</v>
      </c>
      <c r="L357" s="5">
        <f>INDEX(products!$A$1:$G$49, MATCH(orders!$D357, products!$A$1:$A$49, 0), MATCH(orders!L$1, products!$A$1:$G$1, 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 MATCH(orders!$D358, products!$A$1:$A$49, 0), MATCH(orders!I$1, products!$A$1:$G$1, 0))</f>
        <v>Lib</v>
      </c>
      <c r="J358" t="str">
        <f>INDEX(products!$A$1:$G$49, MATCH(orders!$D358, products!$A$1:$A$49, 0), MATCH(orders!J$1, products!$A$1:$G$1, 0))</f>
        <v>D</v>
      </c>
      <c r="K358" s="4">
        <f>INDEX(products!$A$1:$G$49, MATCH(orders!$D358, products!$A$1:$A$49, 0), MATCH(orders!K$1, products!$A$1:$G$1, 0))</f>
        <v>1</v>
      </c>
      <c r="L358" s="5">
        <f>INDEX(products!$A$1:$G$49, MATCH(orders!$D358, products!$A$1:$A$49, 0), MATCH(orders!L$1, products!$A$1:$G$1, 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 MATCH(orders!$D359, products!$A$1:$A$49, 0), MATCH(orders!I$1, products!$A$1:$G$1, 0))</f>
        <v>Ara</v>
      </c>
      <c r="J359" t="str">
        <f>INDEX(products!$A$1:$G$49, MATCH(orders!$D359, products!$A$1:$A$49, 0), MATCH(orders!J$1, products!$A$1:$G$1, 0))</f>
        <v>M</v>
      </c>
      <c r="K359" s="4">
        <f>INDEX(products!$A$1:$G$49, MATCH(orders!$D359, products!$A$1:$A$49, 0), MATCH(orders!K$1, products!$A$1:$G$1, 0))</f>
        <v>2.5</v>
      </c>
      <c r="L359" s="5">
        <f>INDEX(products!$A$1:$G$49, MATCH(orders!$D359, products!$A$1:$A$49, 0), MATCH(orders!L$1, products!$A$1:$G$1, 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 MATCH(orders!$D360, products!$A$1:$A$49, 0), MATCH(orders!I$1, products!$A$1:$G$1, 0))</f>
        <v>Ara</v>
      </c>
      <c r="J360" t="str">
        <f>INDEX(products!$A$1:$G$49, MATCH(orders!$D360, products!$A$1:$A$49, 0), MATCH(orders!J$1, products!$A$1:$G$1, 0))</f>
        <v>L</v>
      </c>
      <c r="K360" s="4">
        <f>INDEX(products!$A$1:$G$49, MATCH(orders!$D360, products!$A$1:$A$49, 0), MATCH(orders!K$1, products!$A$1:$G$1, 0))</f>
        <v>2.5</v>
      </c>
      <c r="L360" s="5">
        <f>INDEX(products!$A$1:$G$49, MATCH(orders!$D360, products!$A$1:$A$49, 0), MATCH(orders!L$1, products!$A$1:$G$1, 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 MATCH(orders!$D361, products!$A$1:$A$49, 0), MATCH(orders!I$1, products!$A$1:$G$1, 0))</f>
        <v>Rob</v>
      </c>
      <c r="J361" t="str">
        <f>INDEX(products!$A$1:$G$49, MATCH(orders!$D361, products!$A$1:$A$49, 0), MATCH(orders!J$1, products!$A$1:$G$1, 0))</f>
        <v>L</v>
      </c>
      <c r="K361" s="4">
        <f>INDEX(products!$A$1:$G$49, MATCH(orders!$D361, products!$A$1:$A$49, 0), MATCH(orders!K$1, products!$A$1:$G$1, 0))</f>
        <v>0.2</v>
      </c>
      <c r="L361" s="5">
        <f>INDEX(products!$A$1:$G$49, MATCH(orders!$D361, products!$A$1:$A$49, 0), MATCH(orders!L$1, products!$A$1:$G$1, 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 MATCH(orders!$D362, products!$A$1:$A$49, 0), MATCH(orders!I$1, products!$A$1:$G$1, 0))</f>
        <v>Rob</v>
      </c>
      <c r="J362" t="str">
        <f>INDEX(products!$A$1:$G$49, MATCH(orders!$D362, products!$A$1:$A$49, 0), MATCH(orders!J$1, products!$A$1:$G$1, 0))</f>
        <v>D</v>
      </c>
      <c r="K362" s="4">
        <f>INDEX(products!$A$1:$G$49, MATCH(orders!$D362, products!$A$1:$A$49, 0), MATCH(orders!K$1, products!$A$1:$G$1, 0))</f>
        <v>2.5</v>
      </c>
      <c r="L362" s="5">
        <f>INDEX(products!$A$1:$G$49, MATCH(orders!$D362, products!$A$1:$A$49, 0), MATCH(orders!L$1, products!$A$1:$G$1, 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 MATCH(orders!$D363, products!$A$1:$A$49, 0), MATCH(orders!I$1, products!$A$1:$G$1, 0))</f>
        <v>Rob</v>
      </c>
      <c r="J363" t="str">
        <f>INDEX(products!$A$1:$G$49, MATCH(orders!$D363, products!$A$1:$A$49, 0), MATCH(orders!J$1, products!$A$1:$G$1, 0))</f>
        <v>M</v>
      </c>
      <c r="K363" s="4">
        <f>INDEX(products!$A$1:$G$49, MATCH(orders!$D363, products!$A$1:$A$49, 0), MATCH(orders!K$1, products!$A$1:$G$1, 0))</f>
        <v>0.5</v>
      </c>
      <c r="L363" s="5">
        <f>INDEX(products!$A$1:$G$49, MATCH(orders!$D363, products!$A$1:$A$49, 0), MATCH(orders!L$1, products!$A$1:$G$1, 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 MATCH(orders!$D364, products!$A$1:$A$49, 0), MATCH(orders!I$1, products!$A$1:$G$1, 0))</f>
        <v>Exc</v>
      </c>
      <c r="J364" t="str">
        <f>INDEX(products!$A$1:$G$49, MATCH(orders!$D364, products!$A$1:$A$49, 0), MATCH(orders!J$1, products!$A$1:$G$1, 0))</f>
        <v>L</v>
      </c>
      <c r="K364" s="4">
        <f>INDEX(products!$A$1:$G$49, MATCH(orders!$D364, products!$A$1:$A$49, 0), MATCH(orders!K$1, products!$A$1:$G$1, 0))</f>
        <v>1</v>
      </c>
      <c r="L364" s="5">
        <f>INDEX(products!$A$1:$G$49, MATCH(orders!$D364, products!$A$1:$A$49, 0), MATCH(orders!L$1, products!$A$1:$G$1, 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 MATCH(orders!$D365, products!$A$1:$A$49, 0), MATCH(orders!I$1, products!$A$1:$G$1, 0))</f>
        <v>Lib</v>
      </c>
      <c r="J365" t="str">
        <f>INDEX(products!$A$1:$G$49, MATCH(orders!$D365, products!$A$1:$A$49, 0), MATCH(orders!J$1, products!$A$1:$G$1, 0))</f>
        <v>M</v>
      </c>
      <c r="K365" s="4">
        <f>INDEX(products!$A$1:$G$49, MATCH(orders!$D365, products!$A$1:$A$49, 0), MATCH(orders!K$1, products!$A$1:$G$1, 0))</f>
        <v>1</v>
      </c>
      <c r="L365" s="5">
        <f>INDEX(products!$A$1:$G$49, MATCH(orders!$D365, products!$A$1:$A$49, 0), MATCH(orders!L$1, products!$A$1:$G$1, 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 MATCH(orders!$D366, products!$A$1:$A$49, 0), MATCH(orders!I$1, products!$A$1:$G$1, 0))</f>
        <v>Exc</v>
      </c>
      <c r="J366" t="str">
        <f>INDEX(products!$A$1:$G$49, MATCH(orders!$D366, products!$A$1:$A$49, 0), MATCH(orders!J$1, products!$A$1:$G$1, 0))</f>
        <v>D</v>
      </c>
      <c r="K366" s="4">
        <f>INDEX(products!$A$1:$G$49, MATCH(orders!$D366, products!$A$1:$A$49, 0), MATCH(orders!K$1, products!$A$1:$G$1, 0))</f>
        <v>1</v>
      </c>
      <c r="L366" s="5">
        <f>INDEX(products!$A$1:$G$49, MATCH(orders!$D366, products!$A$1:$A$49, 0), MATCH(orders!L$1, products!$A$1:$G$1, 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 MATCH(orders!$D367, products!$A$1:$A$49, 0), MATCH(orders!I$1, products!$A$1:$G$1, 0))</f>
        <v>Lib</v>
      </c>
      <c r="J367" t="str">
        <f>INDEX(products!$A$1:$G$49, MATCH(orders!$D367, products!$A$1:$A$49, 0), MATCH(orders!J$1, products!$A$1:$G$1, 0))</f>
        <v>D</v>
      </c>
      <c r="K367" s="4">
        <f>INDEX(products!$A$1:$G$49, MATCH(orders!$D367, products!$A$1:$A$49, 0), MATCH(orders!K$1, products!$A$1:$G$1, 0))</f>
        <v>0.5</v>
      </c>
      <c r="L367" s="5">
        <f>INDEX(products!$A$1:$G$49, MATCH(orders!$D367, products!$A$1:$A$49, 0), MATCH(orders!L$1, products!$A$1:$G$1, 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 MATCH(orders!$D368, products!$A$1:$A$49, 0), MATCH(orders!I$1, products!$A$1:$G$1, 0))</f>
        <v>Exc</v>
      </c>
      <c r="J368" t="str">
        <f>INDEX(products!$A$1:$G$49, MATCH(orders!$D368, products!$A$1:$A$49, 0), MATCH(orders!J$1, products!$A$1:$G$1, 0))</f>
        <v>D</v>
      </c>
      <c r="K368" s="4">
        <f>INDEX(products!$A$1:$G$49, MATCH(orders!$D368, products!$A$1:$A$49, 0), MATCH(orders!K$1, products!$A$1:$G$1, 0))</f>
        <v>0.5</v>
      </c>
      <c r="L368" s="5">
        <f>INDEX(products!$A$1:$G$49, MATCH(orders!$D368, products!$A$1:$A$49, 0), MATCH(orders!L$1, products!$A$1:$G$1, 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 MATCH(orders!$D369, products!$A$1:$A$49, 0), MATCH(orders!I$1, products!$A$1:$G$1, 0))</f>
        <v>Lib</v>
      </c>
      <c r="J369" t="str">
        <f>INDEX(products!$A$1:$G$49, MATCH(orders!$D369, products!$A$1:$A$49, 0), MATCH(orders!J$1, products!$A$1:$G$1, 0))</f>
        <v>M</v>
      </c>
      <c r="K369" s="4">
        <f>INDEX(products!$A$1:$G$49, MATCH(orders!$D369, products!$A$1:$A$49, 0), MATCH(orders!K$1, products!$A$1:$G$1, 0))</f>
        <v>0.2</v>
      </c>
      <c r="L369" s="5">
        <f>INDEX(products!$A$1:$G$49, MATCH(orders!$D369, products!$A$1:$A$49, 0), MATCH(orders!L$1, products!$A$1:$G$1, 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 MATCH(orders!$D370, products!$A$1:$A$49, 0), MATCH(orders!I$1, products!$A$1:$G$1, 0))</f>
        <v>Exc</v>
      </c>
      <c r="J370" t="str">
        <f>INDEX(products!$A$1:$G$49, MATCH(orders!$D370, products!$A$1:$A$49, 0), MATCH(orders!J$1, products!$A$1:$G$1, 0))</f>
        <v>M</v>
      </c>
      <c r="K370" s="4">
        <f>INDEX(products!$A$1:$G$49, MATCH(orders!$D370, products!$A$1:$A$49, 0), MATCH(orders!K$1, products!$A$1:$G$1, 0))</f>
        <v>2.5</v>
      </c>
      <c r="L370" s="5">
        <f>INDEX(products!$A$1:$G$49, MATCH(orders!$D370, products!$A$1:$A$49, 0), MATCH(orders!L$1, products!$A$1:$G$1, 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 MATCH(orders!$D371, products!$A$1:$A$49, 0), MATCH(orders!I$1, products!$A$1:$G$1, 0))</f>
        <v>Exc</v>
      </c>
      <c r="J371" t="str">
        <f>INDEX(products!$A$1:$G$49, MATCH(orders!$D371, products!$A$1:$A$49, 0), MATCH(orders!J$1, products!$A$1:$G$1, 0))</f>
        <v>L</v>
      </c>
      <c r="K371" s="4">
        <f>INDEX(products!$A$1:$G$49, MATCH(orders!$D371, products!$A$1:$A$49, 0), MATCH(orders!K$1, products!$A$1:$G$1, 0))</f>
        <v>0.5</v>
      </c>
      <c r="L371" s="5">
        <f>INDEX(products!$A$1:$G$49, MATCH(orders!$D371, products!$A$1:$A$49, 0), MATCH(orders!L$1, products!$A$1:$G$1, 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 MATCH(orders!$D372, products!$A$1:$A$49, 0), MATCH(orders!I$1, products!$A$1:$G$1, 0))</f>
        <v>Exc</v>
      </c>
      <c r="J372" t="str">
        <f>INDEX(products!$A$1:$G$49, MATCH(orders!$D372, products!$A$1:$A$49, 0), MATCH(orders!J$1, products!$A$1:$G$1, 0))</f>
        <v>D</v>
      </c>
      <c r="K372" s="4">
        <f>INDEX(products!$A$1:$G$49, MATCH(orders!$D372, products!$A$1:$A$49, 0), MATCH(orders!K$1, products!$A$1:$G$1, 0))</f>
        <v>1</v>
      </c>
      <c r="L372" s="5">
        <f>INDEX(products!$A$1:$G$49, MATCH(orders!$D372, products!$A$1:$A$49, 0), MATCH(orders!L$1, products!$A$1:$G$1, 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 MATCH(orders!$D373, products!$A$1:$A$49, 0), MATCH(orders!I$1, products!$A$1:$G$1, 0))</f>
        <v>Ara</v>
      </c>
      <c r="J373" t="str">
        <f>INDEX(products!$A$1:$G$49, MATCH(orders!$D373, products!$A$1:$A$49, 0), MATCH(orders!J$1, products!$A$1:$G$1, 0))</f>
        <v>L</v>
      </c>
      <c r="K373" s="4">
        <f>INDEX(products!$A$1:$G$49, MATCH(orders!$D373, products!$A$1:$A$49, 0), MATCH(orders!K$1, products!$A$1:$G$1, 0))</f>
        <v>0.5</v>
      </c>
      <c r="L373" s="5">
        <f>INDEX(products!$A$1:$G$49, MATCH(orders!$D373, products!$A$1:$A$49, 0), MATCH(orders!L$1, products!$A$1:$G$1, 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 MATCH(orders!$D374, products!$A$1:$A$49, 0), MATCH(orders!I$1, products!$A$1:$G$1, 0))</f>
        <v>Rob</v>
      </c>
      <c r="J374" t="str">
        <f>INDEX(products!$A$1:$G$49, MATCH(orders!$D374, products!$A$1:$A$49, 0), MATCH(orders!J$1, products!$A$1:$G$1, 0))</f>
        <v>L</v>
      </c>
      <c r="K374" s="4">
        <f>INDEX(products!$A$1:$G$49, MATCH(orders!$D374, products!$A$1:$A$49, 0), MATCH(orders!K$1, products!$A$1:$G$1, 0))</f>
        <v>0.5</v>
      </c>
      <c r="L374" s="5">
        <f>INDEX(products!$A$1:$G$49, MATCH(orders!$D374, products!$A$1:$A$49, 0), MATCH(orders!L$1, products!$A$1:$G$1, 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 MATCH(orders!$D375, products!$A$1:$A$49, 0), MATCH(orders!I$1, products!$A$1:$G$1, 0))</f>
        <v>Ara</v>
      </c>
      <c r="J375" t="str">
        <f>INDEX(products!$A$1:$G$49, MATCH(orders!$D375, products!$A$1:$A$49, 0), MATCH(orders!J$1, products!$A$1:$G$1, 0))</f>
        <v>D</v>
      </c>
      <c r="K375" s="4">
        <f>INDEX(products!$A$1:$G$49, MATCH(orders!$D375, products!$A$1:$A$49, 0), MATCH(orders!K$1, products!$A$1:$G$1, 0))</f>
        <v>0.5</v>
      </c>
      <c r="L375" s="5">
        <f>INDEX(products!$A$1:$G$49, MATCH(orders!$D375, products!$A$1:$A$49, 0), MATCH(orders!L$1, products!$A$1:$G$1, 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 MATCH(orders!$D376, products!$A$1:$A$49, 0), MATCH(orders!I$1, products!$A$1:$G$1, 0))</f>
        <v>Lib</v>
      </c>
      <c r="J376" t="str">
        <f>INDEX(products!$A$1:$G$49, MATCH(orders!$D376, products!$A$1:$A$49, 0), MATCH(orders!J$1, products!$A$1:$G$1, 0))</f>
        <v>L</v>
      </c>
      <c r="K376" s="4">
        <f>INDEX(products!$A$1:$G$49, MATCH(orders!$D376, products!$A$1:$A$49, 0), MATCH(orders!K$1, products!$A$1:$G$1, 0))</f>
        <v>0.5</v>
      </c>
      <c r="L376" s="5">
        <f>INDEX(products!$A$1:$G$49, MATCH(orders!$D376, products!$A$1:$A$49, 0), MATCH(orders!L$1, products!$A$1:$G$1, 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 MATCH(orders!$D377, products!$A$1:$A$49, 0), MATCH(orders!I$1, products!$A$1:$G$1, 0))</f>
        <v>Ara</v>
      </c>
      <c r="J377" t="str">
        <f>INDEX(products!$A$1:$G$49, MATCH(orders!$D377, products!$A$1:$A$49, 0), MATCH(orders!J$1, products!$A$1:$G$1, 0))</f>
        <v>M</v>
      </c>
      <c r="K377" s="4">
        <f>INDEX(products!$A$1:$G$49, MATCH(orders!$D377, products!$A$1:$A$49, 0), MATCH(orders!K$1, products!$A$1:$G$1, 0))</f>
        <v>0.2</v>
      </c>
      <c r="L377" s="5">
        <f>INDEX(products!$A$1:$G$49, MATCH(orders!$D377, products!$A$1:$A$49, 0), MATCH(orders!L$1, products!$A$1:$G$1, 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 MATCH(orders!$D378, products!$A$1:$A$49, 0), MATCH(orders!I$1, products!$A$1:$G$1, 0))</f>
        <v>Rob</v>
      </c>
      <c r="J378" t="str">
        <f>INDEX(products!$A$1:$G$49, MATCH(orders!$D378, products!$A$1:$A$49, 0), MATCH(orders!J$1, products!$A$1:$G$1, 0))</f>
        <v>M</v>
      </c>
      <c r="K378" s="4">
        <f>INDEX(products!$A$1:$G$49, MATCH(orders!$D378, products!$A$1:$A$49, 0), MATCH(orders!K$1, products!$A$1:$G$1, 0))</f>
        <v>0.5</v>
      </c>
      <c r="L378" s="5">
        <f>INDEX(products!$A$1:$G$49, MATCH(orders!$D378, products!$A$1:$A$49, 0), MATCH(orders!L$1, products!$A$1:$G$1, 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 MATCH(orders!$D379, products!$A$1:$A$49, 0), MATCH(orders!I$1, products!$A$1:$G$1, 0))</f>
        <v>Rob</v>
      </c>
      <c r="J379" t="str">
        <f>INDEX(products!$A$1:$G$49, MATCH(orders!$D379, products!$A$1:$A$49, 0), MATCH(orders!J$1, products!$A$1:$G$1, 0))</f>
        <v>D</v>
      </c>
      <c r="K379" s="4">
        <f>INDEX(products!$A$1:$G$49, MATCH(orders!$D379, products!$A$1:$A$49, 0), MATCH(orders!K$1, products!$A$1:$G$1, 0))</f>
        <v>0.2</v>
      </c>
      <c r="L379" s="5">
        <f>INDEX(products!$A$1:$G$49, MATCH(orders!$D379, products!$A$1:$A$49, 0), MATCH(orders!L$1, products!$A$1:$G$1, 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 MATCH(orders!$D380, products!$A$1:$A$49, 0), MATCH(orders!I$1, products!$A$1:$G$1, 0))</f>
        <v>Ara</v>
      </c>
      <c r="J380" t="str">
        <f>INDEX(products!$A$1:$G$49, MATCH(orders!$D380, products!$A$1:$A$49, 0), MATCH(orders!J$1, products!$A$1:$G$1, 0))</f>
        <v>L</v>
      </c>
      <c r="K380" s="4">
        <f>INDEX(products!$A$1:$G$49, MATCH(orders!$D380, products!$A$1:$A$49, 0), MATCH(orders!K$1, products!$A$1:$G$1, 0))</f>
        <v>0.5</v>
      </c>
      <c r="L380" s="5">
        <f>INDEX(products!$A$1:$G$49, MATCH(orders!$D380, products!$A$1:$A$49, 0), MATCH(orders!L$1, products!$A$1:$G$1, 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 MATCH(orders!$D381, products!$A$1:$A$49, 0), MATCH(orders!I$1, products!$A$1:$G$1, 0))</f>
        <v>Rob</v>
      </c>
      <c r="J381" t="str">
        <f>INDEX(products!$A$1:$G$49, MATCH(orders!$D381, products!$A$1:$A$49, 0), MATCH(orders!J$1, products!$A$1:$G$1, 0))</f>
        <v>L</v>
      </c>
      <c r="K381" s="4">
        <f>INDEX(products!$A$1:$G$49, MATCH(orders!$D381, products!$A$1:$A$49, 0), MATCH(orders!K$1, products!$A$1:$G$1, 0))</f>
        <v>0.5</v>
      </c>
      <c r="L381" s="5">
        <f>INDEX(products!$A$1:$G$49, MATCH(orders!$D381, products!$A$1:$A$49, 0), MATCH(orders!L$1, products!$A$1:$G$1, 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 MATCH(orders!$D382, products!$A$1:$A$49, 0), MATCH(orders!I$1, products!$A$1:$G$1, 0))</f>
        <v>Lib</v>
      </c>
      <c r="J382" t="str">
        <f>INDEX(products!$A$1:$G$49, MATCH(orders!$D382, products!$A$1:$A$49, 0), MATCH(orders!J$1, products!$A$1:$G$1, 0))</f>
        <v>D</v>
      </c>
      <c r="K382" s="4">
        <f>INDEX(products!$A$1:$G$49, MATCH(orders!$D382, products!$A$1:$A$49, 0), MATCH(orders!K$1, products!$A$1:$G$1, 0))</f>
        <v>0.5</v>
      </c>
      <c r="L382" s="5">
        <f>INDEX(products!$A$1:$G$49, MATCH(orders!$D382, products!$A$1:$A$49, 0), MATCH(orders!L$1, products!$A$1:$G$1, 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 MATCH(orders!$D383, products!$A$1:$A$49, 0), MATCH(orders!I$1, products!$A$1:$G$1, 0))</f>
        <v>Ara</v>
      </c>
      <c r="J383" t="str">
        <f>INDEX(products!$A$1:$G$49, MATCH(orders!$D383, products!$A$1:$A$49, 0), MATCH(orders!J$1, products!$A$1:$G$1, 0))</f>
        <v>D</v>
      </c>
      <c r="K383" s="4">
        <f>INDEX(products!$A$1:$G$49, MATCH(orders!$D383, products!$A$1:$A$49, 0), MATCH(orders!K$1, products!$A$1:$G$1, 0))</f>
        <v>0.2</v>
      </c>
      <c r="L383" s="5">
        <f>INDEX(products!$A$1:$G$49, MATCH(orders!$D383, products!$A$1:$A$49, 0), MATCH(orders!L$1, products!$A$1:$G$1, 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 MATCH(orders!$D384, products!$A$1:$A$49, 0), MATCH(orders!I$1, products!$A$1:$G$1, 0))</f>
        <v>Exc</v>
      </c>
      <c r="J384" t="str">
        <f>INDEX(products!$A$1:$G$49, MATCH(orders!$D384, products!$A$1:$A$49, 0), MATCH(orders!J$1, products!$A$1:$G$1, 0))</f>
        <v>D</v>
      </c>
      <c r="K384" s="4">
        <f>INDEX(products!$A$1:$G$49, MATCH(orders!$D384, products!$A$1:$A$49, 0), MATCH(orders!K$1, products!$A$1:$G$1, 0))</f>
        <v>0.5</v>
      </c>
      <c r="L384" s="5">
        <f>INDEX(products!$A$1:$G$49, MATCH(orders!$D384, products!$A$1:$A$49, 0), MATCH(orders!L$1, products!$A$1:$G$1, 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 MATCH(orders!$D385, products!$A$1:$A$49, 0), MATCH(orders!I$1, products!$A$1:$G$1, 0))</f>
        <v>Exc</v>
      </c>
      <c r="J385" t="str">
        <f>INDEX(products!$A$1:$G$49, MATCH(orders!$D385, products!$A$1:$A$49, 0), MATCH(orders!J$1, products!$A$1:$G$1, 0))</f>
        <v>L</v>
      </c>
      <c r="K385" s="4">
        <f>INDEX(products!$A$1:$G$49, MATCH(orders!$D385, products!$A$1:$A$49, 0), MATCH(orders!K$1, products!$A$1:$G$1, 0))</f>
        <v>0.5</v>
      </c>
      <c r="L385" s="5">
        <f>INDEX(products!$A$1:$G$49, MATCH(orders!$D385, products!$A$1:$A$49, 0), MATCH(orders!L$1, products!$A$1:$G$1, 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 MATCH(orders!$D386, products!$A$1:$A$49, 0), MATCH(orders!I$1, products!$A$1:$G$1, 0))</f>
        <v>Ara</v>
      </c>
      <c r="J386" t="str">
        <f>INDEX(products!$A$1:$G$49, MATCH(orders!$D386, products!$A$1:$A$49, 0), MATCH(orders!J$1, products!$A$1:$G$1, 0))</f>
        <v>L</v>
      </c>
      <c r="K386" s="4">
        <f>INDEX(products!$A$1:$G$49, MATCH(orders!$D386, products!$A$1:$A$49, 0), MATCH(orders!K$1, products!$A$1:$G$1, 0))</f>
        <v>2.5</v>
      </c>
      <c r="L386" s="5">
        <f>INDEX(products!$A$1:$G$49, MATCH(orders!$D386, products!$A$1:$A$49, 0), MATCH(orders!L$1, products!$A$1:$G$1, 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 MATCH(orders!$D387, products!$A$1:$A$49, 0), MATCH(orders!I$1, products!$A$1:$G$1, 0))</f>
        <v>Lib</v>
      </c>
      <c r="J387" t="str">
        <f>INDEX(products!$A$1:$G$49, MATCH(orders!$D387, products!$A$1:$A$49, 0), MATCH(orders!J$1, products!$A$1:$G$1, 0))</f>
        <v>M</v>
      </c>
      <c r="K387" s="4">
        <f>INDEX(products!$A$1:$G$49, MATCH(orders!$D387, products!$A$1:$A$49, 0), MATCH(orders!K$1, products!$A$1:$G$1, 0))</f>
        <v>0.5</v>
      </c>
      <c r="L387" s="5">
        <f>INDEX(products!$A$1:$G$49, MATCH(orders!$D387, products!$A$1:$A$49, 0), MATCH(orders!L$1, products!$A$1:$G$1, 0))</f>
        <v>8.73</v>
      </c>
      <c r="M387" s="5">
        <f t="shared" ref="M387:M450" si="18">L387*E387</f>
        <v>43.650000000000006</v>
      </c>
      <c r="N387" t="str">
        <f t="shared" ref="N387:N450" si="19">IF(I387="Rob","Robusta",IF(I387="Exc","Excelsa", IF(I387="Ara","Arabica", IF(I387="Lib", "Liberica",""))))</f>
        <v>Liberica</v>
      </c>
      <c r="O387" t="str">
        <f t="shared" ref="O387:O450" si="20">IF(J387="M","Medium",IF(J387="L","Light", 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 MATCH(orders!$D388, products!$A$1:$A$49, 0), MATCH(orders!I$1, products!$A$1:$G$1, 0))</f>
        <v>Ara</v>
      </c>
      <c r="J388" t="str">
        <f>INDEX(products!$A$1:$G$49, MATCH(orders!$D388, products!$A$1:$A$49, 0), MATCH(orders!J$1, products!$A$1:$G$1, 0))</f>
        <v>D</v>
      </c>
      <c r="K388" s="4">
        <f>INDEX(products!$A$1:$G$49, MATCH(orders!$D388, products!$A$1:$A$49, 0), MATCH(orders!K$1, products!$A$1:$G$1, 0))</f>
        <v>0.2</v>
      </c>
      <c r="L388" s="5">
        <f>INDEX(products!$A$1:$G$49, MATCH(orders!$D388, products!$A$1:$A$49, 0), MATCH(orders!L$1, products!$A$1:$G$1, 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 MATCH(orders!$D389, products!$A$1:$A$49, 0), MATCH(orders!I$1, products!$A$1:$G$1, 0))</f>
        <v>Exc</v>
      </c>
      <c r="J389" t="str">
        <f>INDEX(products!$A$1:$G$49, MATCH(orders!$D389, products!$A$1:$A$49, 0), MATCH(orders!J$1, products!$A$1:$G$1, 0))</f>
        <v>L</v>
      </c>
      <c r="K389" s="4">
        <f>INDEX(products!$A$1:$G$49, MATCH(orders!$D389, products!$A$1:$A$49, 0), MATCH(orders!K$1, products!$A$1:$G$1, 0))</f>
        <v>1</v>
      </c>
      <c r="L389" s="5">
        <f>INDEX(products!$A$1:$G$49, MATCH(orders!$D389, products!$A$1:$A$49, 0), MATCH(orders!L$1, products!$A$1:$G$1, 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 MATCH(orders!$D390, products!$A$1:$A$49, 0), MATCH(orders!I$1, products!$A$1:$G$1, 0))</f>
        <v>Lib</v>
      </c>
      <c r="J390" t="str">
        <f>INDEX(products!$A$1:$G$49, MATCH(orders!$D390, products!$A$1:$A$49, 0), MATCH(orders!J$1, products!$A$1:$G$1, 0))</f>
        <v>D</v>
      </c>
      <c r="K390" s="4">
        <f>INDEX(products!$A$1:$G$49, MATCH(orders!$D390, products!$A$1:$A$49, 0), MATCH(orders!K$1, products!$A$1:$G$1, 0))</f>
        <v>0.2</v>
      </c>
      <c r="L390" s="5">
        <f>INDEX(products!$A$1:$G$49, MATCH(orders!$D390, products!$A$1:$A$49, 0), MATCH(orders!L$1, products!$A$1:$G$1, 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 MATCH(orders!$D391, products!$A$1:$A$49, 0), MATCH(orders!I$1, products!$A$1:$G$1, 0))</f>
        <v>Lib</v>
      </c>
      <c r="J391" t="str">
        <f>INDEX(products!$A$1:$G$49, MATCH(orders!$D391, products!$A$1:$A$49, 0), MATCH(orders!J$1, products!$A$1:$G$1, 0))</f>
        <v>D</v>
      </c>
      <c r="K391" s="4">
        <f>INDEX(products!$A$1:$G$49, MATCH(orders!$D391, products!$A$1:$A$49, 0), MATCH(orders!K$1, products!$A$1:$G$1, 0))</f>
        <v>0.5</v>
      </c>
      <c r="L391" s="5">
        <f>INDEX(products!$A$1:$G$49, MATCH(orders!$D391, products!$A$1:$A$49, 0), MATCH(orders!L$1, products!$A$1:$G$1, 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 MATCH(orders!$D392, products!$A$1:$A$49, 0), MATCH(orders!I$1, products!$A$1:$G$1, 0))</f>
        <v>Exc</v>
      </c>
      <c r="J392" t="str">
        <f>INDEX(products!$A$1:$G$49, MATCH(orders!$D392, products!$A$1:$A$49, 0), MATCH(orders!J$1, products!$A$1:$G$1, 0))</f>
        <v>D</v>
      </c>
      <c r="K392" s="4">
        <f>INDEX(products!$A$1:$G$49, MATCH(orders!$D392, products!$A$1:$A$49, 0), MATCH(orders!K$1, products!$A$1:$G$1, 0))</f>
        <v>0.5</v>
      </c>
      <c r="L392" s="5">
        <f>INDEX(products!$A$1:$G$49, MATCH(orders!$D392, products!$A$1:$A$49, 0), MATCH(orders!L$1, products!$A$1:$G$1, 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 MATCH(orders!$D393, products!$A$1:$A$49, 0), MATCH(orders!I$1, products!$A$1:$G$1, 0))</f>
        <v>Ara</v>
      </c>
      <c r="J393" t="str">
        <f>INDEX(products!$A$1:$G$49, MATCH(orders!$D393, products!$A$1:$A$49, 0), MATCH(orders!J$1, products!$A$1:$G$1, 0))</f>
        <v>M</v>
      </c>
      <c r="K393" s="4">
        <f>INDEX(products!$A$1:$G$49, MATCH(orders!$D393, products!$A$1:$A$49, 0), MATCH(orders!K$1, products!$A$1:$G$1, 0))</f>
        <v>0.5</v>
      </c>
      <c r="L393" s="5">
        <f>INDEX(products!$A$1:$G$49, MATCH(orders!$D393, products!$A$1:$A$49, 0), MATCH(orders!L$1, products!$A$1:$G$1, 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 MATCH(orders!$D394, products!$A$1:$A$49, 0), MATCH(orders!I$1, products!$A$1:$G$1, 0))</f>
        <v>Exc</v>
      </c>
      <c r="J394" t="str">
        <f>INDEX(products!$A$1:$G$49, MATCH(orders!$D394, products!$A$1:$A$49, 0), MATCH(orders!J$1, products!$A$1:$G$1, 0))</f>
        <v>L</v>
      </c>
      <c r="K394" s="4">
        <f>INDEX(products!$A$1:$G$49, MATCH(orders!$D394, products!$A$1:$A$49, 0), MATCH(orders!K$1, products!$A$1:$G$1, 0))</f>
        <v>1</v>
      </c>
      <c r="L394" s="5">
        <f>INDEX(products!$A$1:$G$49, MATCH(orders!$D394, products!$A$1:$A$49, 0), MATCH(orders!L$1, products!$A$1:$G$1, 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 MATCH(orders!$D395, products!$A$1:$A$49, 0), MATCH(orders!I$1, products!$A$1:$G$1, 0))</f>
        <v>Ara</v>
      </c>
      <c r="J395" t="str">
        <f>INDEX(products!$A$1:$G$49, MATCH(orders!$D395, products!$A$1:$A$49, 0), MATCH(orders!J$1, products!$A$1:$G$1, 0))</f>
        <v>L</v>
      </c>
      <c r="K395" s="4">
        <f>INDEX(products!$A$1:$G$49, MATCH(orders!$D395, products!$A$1:$A$49, 0), MATCH(orders!K$1, products!$A$1:$G$1, 0))</f>
        <v>0.2</v>
      </c>
      <c r="L395" s="5">
        <f>INDEX(products!$A$1:$G$49, MATCH(orders!$D395, products!$A$1:$A$49, 0), MATCH(orders!L$1, products!$A$1:$G$1, 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 MATCH(orders!$D396, products!$A$1:$A$49, 0), MATCH(orders!I$1, products!$A$1:$G$1, 0))</f>
        <v>Rob</v>
      </c>
      <c r="J396" t="str">
        <f>INDEX(products!$A$1:$G$49, MATCH(orders!$D396, products!$A$1:$A$49, 0), MATCH(orders!J$1, products!$A$1:$G$1, 0))</f>
        <v>L</v>
      </c>
      <c r="K396" s="4">
        <f>INDEX(products!$A$1:$G$49, MATCH(orders!$D396, products!$A$1:$A$49, 0), MATCH(orders!K$1, products!$A$1:$G$1, 0))</f>
        <v>2.5</v>
      </c>
      <c r="L396" s="5">
        <f>INDEX(products!$A$1:$G$49, MATCH(orders!$D396, products!$A$1:$A$49, 0), MATCH(orders!L$1, products!$A$1:$G$1, 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 MATCH(orders!$D397, products!$A$1:$A$49, 0), MATCH(orders!I$1, products!$A$1:$G$1, 0))</f>
        <v>Lib</v>
      </c>
      <c r="J397" t="str">
        <f>INDEX(products!$A$1:$G$49, MATCH(orders!$D397, products!$A$1:$A$49, 0), MATCH(orders!J$1, products!$A$1:$G$1, 0))</f>
        <v>D</v>
      </c>
      <c r="K397" s="4">
        <f>INDEX(products!$A$1:$G$49, MATCH(orders!$D397, products!$A$1:$A$49, 0), MATCH(orders!K$1, products!$A$1:$G$1, 0))</f>
        <v>0.5</v>
      </c>
      <c r="L397" s="5">
        <f>INDEX(products!$A$1:$G$49, MATCH(orders!$D397, products!$A$1:$A$49, 0), MATCH(orders!L$1, products!$A$1:$G$1, 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 MATCH(orders!$D398, products!$A$1:$A$49, 0), MATCH(orders!I$1, products!$A$1:$G$1, 0))</f>
        <v>Ara</v>
      </c>
      <c r="J398" t="str">
        <f>INDEX(products!$A$1:$G$49, MATCH(orders!$D398, products!$A$1:$A$49, 0), MATCH(orders!J$1, products!$A$1:$G$1, 0))</f>
        <v>L</v>
      </c>
      <c r="K398" s="4">
        <f>INDEX(products!$A$1:$G$49, MATCH(orders!$D398, products!$A$1:$A$49, 0), MATCH(orders!K$1, products!$A$1:$G$1, 0))</f>
        <v>0.5</v>
      </c>
      <c r="L398" s="5">
        <f>INDEX(products!$A$1:$G$49, MATCH(orders!$D398, products!$A$1:$A$49, 0), MATCH(orders!L$1, products!$A$1:$G$1, 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 MATCH(orders!$D399, products!$A$1:$A$49, 0), MATCH(orders!I$1, products!$A$1:$G$1, 0))</f>
        <v>Lib</v>
      </c>
      <c r="J399" t="str">
        <f>INDEX(products!$A$1:$G$49, MATCH(orders!$D399, products!$A$1:$A$49, 0), MATCH(orders!J$1, products!$A$1:$G$1, 0))</f>
        <v>D</v>
      </c>
      <c r="K399" s="4">
        <f>INDEX(products!$A$1:$G$49, MATCH(orders!$D399, products!$A$1:$A$49, 0), MATCH(orders!K$1, products!$A$1:$G$1, 0))</f>
        <v>0.5</v>
      </c>
      <c r="L399" s="5">
        <f>INDEX(products!$A$1:$G$49, MATCH(orders!$D399, products!$A$1:$A$49, 0), MATCH(orders!L$1, products!$A$1:$G$1, 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 MATCH(orders!$D400, products!$A$1:$A$49, 0), MATCH(orders!I$1, products!$A$1:$G$1, 0))</f>
        <v>Ara</v>
      </c>
      <c r="J400" t="str">
        <f>INDEX(products!$A$1:$G$49, MATCH(orders!$D400, products!$A$1:$A$49, 0), MATCH(orders!J$1, products!$A$1:$G$1, 0))</f>
        <v>D</v>
      </c>
      <c r="K400" s="4">
        <f>INDEX(products!$A$1:$G$49, MATCH(orders!$D400, products!$A$1:$A$49, 0), MATCH(orders!K$1, products!$A$1:$G$1, 0))</f>
        <v>0.2</v>
      </c>
      <c r="L400" s="5">
        <f>INDEX(products!$A$1:$G$49, MATCH(orders!$D400, products!$A$1:$A$49, 0), MATCH(orders!L$1, products!$A$1:$G$1, 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 MATCH(orders!$D401, products!$A$1:$A$49, 0), MATCH(orders!I$1, products!$A$1:$G$1, 0))</f>
        <v>Exc</v>
      </c>
      <c r="J401" t="str">
        <f>INDEX(products!$A$1:$G$49, MATCH(orders!$D401, products!$A$1:$A$49, 0), MATCH(orders!J$1, products!$A$1:$G$1, 0))</f>
        <v>D</v>
      </c>
      <c r="K401" s="4">
        <f>INDEX(products!$A$1:$G$49, MATCH(orders!$D401, products!$A$1:$A$49, 0), MATCH(orders!K$1, products!$A$1:$G$1, 0))</f>
        <v>2.5</v>
      </c>
      <c r="L401" s="5">
        <f>INDEX(products!$A$1:$G$49, MATCH(orders!$D401, products!$A$1:$A$49, 0), MATCH(orders!L$1, products!$A$1:$G$1, 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 MATCH(orders!$D402, products!$A$1:$A$49, 0), MATCH(orders!I$1, products!$A$1:$G$1, 0))</f>
        <v>Lib</v>
      </c>
      <c r="J402" t="str">
        <f>INDEX(products!$A$1:$G$49, MATCH(orders!$D402, products!$A$1:$A$49, 0), MATCH(orders!J$1, products!$A$1:$G$1, 0))</f>
        <v>L</v>
      </c>
      <c r="K402" s="4">
        <f>INDEX(products!$A$1:$G$49, MATCH(orders!$D402, products!$A$1:$A$49, 0), MATCH(orders!K$1, products!$A$1:$G$1, 0))</f>
        <v>1</v>
      </c>
      <c r="L402" s="5">
        <f>INDEX(products!$A$1:$G$49, MATCH(orders!$D402, products!$A$1:$A$49, 0), MATCH(orders!L$1, products!$A$1:$G$1, 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 MATCH(orders!$D403, products!$A$1:$A$49, 0), MATCH(orders!I$1, products!$A$1:$G$1, 0))</f>
        <v>Lib</v>
      </c>
      <c r="J403" t="str">
        <f>INDEX(products!$A$1:$G$49, MATCH(orders!$D403, products!$A$1:$A$49, 0), MATCH(orders!J$1, products!$A$1:$G$1, 0))</f>
        <v>M</v>
      </c>
      <c r="K403" s="4">
        <f>INDEX(products!$A$1:$G$49, MATCH(orders!$D403, products!$A$1:$A$49, 0), MATCH(orders!K$1, products!$A$1:$G$1, 0))</f>
        <v>0.2</v>
      </c>
      <c r="L403" s="5">
        <f>INDEX(products!$A$1:$G$49, MATCH(orders!$D403, products!$A$1:$A$49, 0), MATCH(orders!L$1, products!$A$1:$G$1, 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 MATCH(orders!$D404, products!$A$1:$A$49, 0), MATCH(orders!I$1, products!$A$1:$G$1, 0))</f>
        <v>Rob</v>
      </c>
      <c r="J404" t="str">
        <f>INDEX(products!$A$1:$G$49, MATCH(orders!$D404, products!$A$1:$A$49, 0), MATCH(orders!J$1, products!$A$1:$G$1, 0))</f>
        <v>D</v>
      </c>
      <c r="K404" s="4">
        <f>INDEX(products!$A$1:$G$49, MATCH(orders!$D404, products!$A$1:$A$49, 0), MATCH(orders!K$1, products!$A$1:$G$1, 0))</f>
        <v>1</v>
      </c>
      <c r="L404" s="5">
        <f>INDEX(products!$A$1:$G$49, MATCH(orders!$D404, products!$A$1:$A$49, 0), MATCH(orders!L$1, products!$A$1:$G$1, 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 MATCH(orders!$D405, products!$A$1:$A$49, 0), MATCH(orders!I$1, products!$A$1:$G$1, 0))</f>
        <v>Lib</v>
      </c>
      <c r="J405" t="str">
        <f>INDEX(products!$A$1:$G$49, MATCH(orders!$D405, products!$A$1:$A$49, 0), MATCH(orders!J$1, products!$A$1:$G$1, 0))</f>
        <v>L</v>
      </c>
      <c r="K405" s="4">
        <f>INDEX(products!$A$1:$G$49, MATCH(orders!$D405, products!$A$1:$A$49, 0), MATCH(orders!K$1, products!$A$1:$G$1, 0))</f>
        <v>0.2</v>
      </c>
      <c r="L405" s="5">
        <f>INDEX(products!$A$1:$G$49, MATCH(orders!$D405, products!$A$1:$A$49, 0), MATCH(orders!L$1, products!$A$1:$G$1, 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 MATCH(orders!$D406, products!$A$1:$A$49, 0), MATCH(orders!I$1, products!$A$1:$G$1, 0))</f>
        <v>Ara</v>
      </c>
      <c r="J406" t="str">
        <f>INDEX(products!$A$1:$G$49, MATCH(orders!$D406, products!$A$1:$A$49, 0), MATCH(orders!J$1, products!$A$1:$G$1, 0))</f>
        <v>D</v>
      </c>
      <c r="K406" s="4">
        <f>INDEX(products!$A$1:$G$49, MATCH(orders!$D406, products!$A$1:$A$49, 0), MATCH(orders!K$1, products!$A$1:$G$1, 0))</f>
        <v>1</v>
      </c>
      <c r="L406" s="5">
        <f>INDEX(products!$A$1:$G$49, MATCH(orders!$D406, products!$A$1:$A$49, 0), MATCH(orders!L$1, products!$A$1:$G$1, 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 MATCH(orders!$D407, products!$A$1:$A$49, 0), MATCH(orders!I$1, products!$A$1:$G$1, 0))</f>
        <v>Exc</v>
      </c>
      <c r="J407" t="str">
        <f>INDEX(products!$A$1:$G$49, MATCH(orders!$D407, products!$A$1:$A$49, 0), MATCH(orders!J$1, products!$A$1:$G$1, 0))</f>
        <v>M</v>
      </c>
      <c r="K407" s="4">
        <f>INDEX(products!$A$1:$G$49, MATCH(orders!$D407, products!$A$1:$A$49, 0), MATCH(orders!K$1, products!$A$1:$G$1, 0))</f>
        <v>0.5</v>
      </c>
      <c r="L407" s="5">
        <f>INDEX(products!$A$1:$G$49, MATCH(orders!$D407, products!$A$1:$A$49, 0), MATCH(orders!L$1, products!$A$1:$G$1, 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 MATCH(orders!$D408, products!$A$1:$A$49, 0), MATCH(orders!I$1, products!$A$1:$G$1, 0))</f>
        <v>Exc</v>
      </c>
      <c r="J408" t="str">
        <f>INDEX(products!$A$1:$G$49, MATCH(orders!$D408, products!$A$1:$A$49, 0), MATCH(orders!J$1, products!$A$1:$G$1, 0))</f>
        <v>M</v>
      </c>
      <c r="K408" s="4">
        <f>INDEX(products!$A$1:$G$49, MATCH(orders!$D408, products!$A$1:$A$49, 0), MATCH(orders!K$1, products!$A$1:$G$1, 0))</f>
        <v>1</v>
      </c>
      <c r="L408" s="5">
        <f>INDEX(products!$A$1:$G$49, MATCH(orders!$D408, products!$A$1:$A$49, 0), MATCH(orders!L$1, products!$A$1:$G$1, 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 MATCH(orders!$D409, products!$A$1:$A$49, 0), MATCH(orders!I$1, products!$A$1:$G$1, 0))</f>
        <v>Exc</v>
      </c>
      <c r="J409" t="str">
        <f>INDEX(products!$A$1:$G$49, MATCH(orders!$D409, products!$A$1:$A$49, 0), MATCH(orders!J$1, products!$A$1:$G$1, 0))</f>
        <v>M</v>
      </c>
      <c r="K409" s="4">
        <f>INDEX(products!$A$1:$G$49, MATCH(orders!$D409, products!$A$1:$A$49, 0), MATCH(orders!K$1, products!$A$1:$G$1, 0))</f>
        <v>0.5</v>
      </c>
      <c r="L409" s="5">
        <f>INDEX(products!$A$1:$G$49, MATCH(orders!$D409, products!$A$1:$A$49, 0), MATCH(orders!L$1, products!$A$1:$G$1, 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 MATCH(orders!$D410, products!$A$1:$A$49, 0), MATCH(orders!I$1, products!$A$1:$G$1, 0))</f>
        <v>Ara</v>
      </c>
      <c r="J410" t="str">
        <f>INDEX(products!$A$1:$G$49, MATCH(orders!$D410, products!$A$1:$A$49, 0), MATCH(orders!J$1, products!$A$1:$G$1, 0))</f>
        <v>M</v>
      </c>
      <c r="K410" s="4">
        <f>INDEX(products!$A$1:$G$49, MATCH(orders!$D410, products!$A$1:$A$49, 0), MATCH(orders!K$1, products!$A$1:$G$1, 0))</f>
        <v>2.5</v>
      </c>
      <c r="L410" s="5">
        <f>INDEX(products!$A$1:$G$49, MATCH(orders!$D410, products!$A$1:$A$49, 0), MATCH(orders!L$1, products!$A$1:$G$1, 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 MATCH(orders!$D411, products!$A$1:$A$49, 0), MATCH(orders!I$1, products!$A$1:$G$1, 0))</f>
        <v>Lib</v>
      </c>
      <c r="J411" t="str">
        <f>INDEX(products!$A$1:$G$49, MATCH(orders!$D411, products!$A$1:$A$49, 0), MATCH(orders!J$1, products!$A$1:$G$1, 0))</f>
        <v>L</v>
      </c>
      <c r="K411" s="4">
        <f>INDEX(products!$A$1:$G$49, MATCH(orders!$D411, products!$A$1:$A$49, 0), MATCH(orders!K$1, products!$A$1:$G$1, 0))</f>
        <v>1</v>
      </c>
      <c r="L411" s="5">
        <f>INDEX(products!$A$1:$G$49, MATCH(orders!$D411, products!$A$1:$A$49, 0), MATCH(orders!L$1, products!$A$1:$G$1, 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 MATCH(orders!$D412, products!$A$1:$A$49, 0), MATCH(orders!I$1, products!$A$1:$G$1, 0))</f>
        <v>Ara</v>
      </c>
      <c r="J412" t="str">
        <f>INDEX(products!$A$1:$G$49, MATCH(orders!$D412, products!$A$1:$A$49, 0), MATCH(orders!J$1, products!$A$1:$G$1, 0))</f>
        <v>L</v>
      </c>
      <c r="K412" s="4">
        <f>INDEX(products!$A$1:$G$49, MATCH(orders!$D412, products!$A$1:$A$49, 0), MATCH(orders!K$1, products!$A$1:$G$1, 0))</f>
        <v>0.2</v>
      </c>
      <c r="L412" s="5">
        <f>INDEX(products!$A$1:$G$49, MATCH(orders!$D412, products!$A$1:$A$49, 0), MATCH(orders!L$1, products!$A$1:$G$1, 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 MATCH(orders!$D413, products!$A$1:$A$49, 0), MATCH(orders!I$1, products!$A$1:$G$1, 0))</f>
        <v>Lib</v>
      </c>
      <c r="J413" t="str">
        <f>INDEX(products!$A$1:$G$49, MATCH(orders!$D413, products!$A$1:$A$49, 0), MATCH(orders!J$1, products!$A$1:$G$1, 0))</f>
        <v>M</v>
      </c>
      <c r="K413" s="4">
        <f>INDEX(products!$A$1:$G$49, MATCH(orders!$D413, products!$A$1:$A$49, 0), MATCH(orders!K$1, products!$A$1:$G$1, 0))</f>
        <v>1</v>
      </c>
      <c r="L413" s="5">
        <f>INDEX(products!$A$1:$G$49, MATCH(orders!$D413, products!$A$1:$A$49, 0), MATCH(orders!L$1, products!$A$1:$G$1, 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 MATCH(orders!$D414, products!$A$1:$A$49, 0), MATCH(orders!I$1, products!$A$1:$G$1, 0))</f>
        <v>Ara</v>
      </c>
      <c r="J414" t="str">
        <f>INDEX(products!$A$1:$G$49, MATCH(orders!$D414, products!$A$1:$A$49, 0), MATCH(orders!J$1, products!$A$1:$G$1, 0))</f>
        <v>M</v>
      </c>
      <c r="K414" s="4">
        <f>INDEX(products!$A$1:$G$49, MATCH(orders!$D414, products!$A$1:$A$49, 0), MATCH(orders!K$1, products!$A$1:$G$1, 0))</f>
        <v>1</v>
      </c>
      <c r="L414" s="5">
        <f>INDEX(products!$A$1:$G$49, MATCH(orders!$D414, products!$A$1:$A$49, 0), MATCH(orders!L$1, products!$A$1:$G$1, 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 MATCH(orders!$D415, products!$A$1:$A$49, 0), MATCH(orders!I$1, products!$A$1:$G$1, 0))</f>
        <v>Lib</v>
      </c>
      <c r="J415" t="str">
        <f>INDEX(products!$A$1:$G$49, MATCH(orders!$D415, products!$A$1:$A$49, 0), MATCH(orders!J$1, products!$A$1:$G$1, 0))</f>
        <v>L</v>
      </c>
      <c r="K415" s="4">
        <f>INDEX(products!$A$1:$G$49, MATCH(orders!$D415, products!$A$1:$A$49, 0), MATCH(orders!K$1, products!$A$1:$G$1, 0))</f>
        <v>2.5</v>
      </c>
      <c r="L415" s="5">
        <f>INDEX(products!$A$1:$G$49, MATCH(orders!$D415, products!$A$1:$A$49, 0), MATCH(orders!L$1, products!$A$1:$G$1, 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 MATCH(orders!$D416, products!$A$1:$A$49, 0), MATCH(orders!I$1, products!$A$1:$G$1, 0))</f>
        <v>Rob</v>
      </c>
      <c r="J416" t="str">
        <f>INDEX(products!$A$1:$G$49, MATCH(orders!$D416, products!$A$1:$A$49, 0), MATCH(orders!J$1, products!$A$1:$G$1, 0))</f>
        <v>L</v>
      </c>
      <c r="K416" s="4">
        <f>INDEX(products!$A$1:$G$49, MATCH(orders!$D416, products!$A$1:$A$49, 0), MATCH(orders!K$1, products!$A$1:$G$1, 0))</f>
        <v>0.2</v>
      </c>
      <c r="L416" s="5">
        <f>INDEX(products!$A$1:$G$49, MATCH(orders!$D416, products!$A$1:$A$49, 0), MATCH(orders!L$1, products!$A$1:$G$1, 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 MATCH(orders!$D417, products!$A$1:$A$49, 0), MATCH(orders!I$1, products!$A$1:$G$1, 0))</f>
        <v>Rob</v>
      </c>
      <c r="J417" t="str">
        <f>INDEX(products!$A$1:$G$49, MATCH(orders!$D417, products!$A$1:$A$49, 0), MATCH(orders!J$1, products!$A$1:$G$1, 0))</f>
        <v>M</v>
      </c>
      <c r="K417" s="4">
        <f>INDEX(products!$A$1:$G$49, MATCH(orders!$D417, products!$A$1:$A$49, 0), MATCH(orders!K$1, products!$A$1:$G$1, 0))</f>
        <v>0.2</v>
      </c>
      <c r="L417" s="5">
        <f>INDEX(products!$A$1:$G$49, MATCH(orders!$D417, products!$A$1:$A$49, 0), MATCH(orders!L$1, products!$A$1:$G$1, 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 MATCH(orders!$D418, products!$A$1:$A$49, 0), MATCH(orders!I$1, products!$A$1:$G$1, 0))</f>
        <v>Ara</v>
      </c>
      <c r="J418" t="str">
        <f>INDEX(products!$A$1:$G$49, MATCH(orders!$D418, products!$A$1:$A$49, 0), MATCH(orders!J$1, products!$A$1:$G$1, 0))</f>
        <v>L</v>
      </c>
      <c r="K418" s="4">
        <f>INDEX(products!$A$1:$G$49, MATCH(orders!$D418, products!$A$1:$A$49, 0), MATCH(orders!K$1, products!$A$1:$G$1, 0))</f>
        <v>0.5</v>
      </c>
      <c r="L418" s="5">
        <f>INDEX(products!$A$1:$G$49, MATCH(orders!$D418, products!$A$1:$A$49, 0), MATCH(orders!L$1, products!$A$1:$G$1, 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 MATCH(orders!$D419, products!$A$1:$A$49, 0), MATCH(orders!I$1, products!$A$1:$G$1, 0))</f>
        <v>Ara</v>
      </c>
      <c r="J419" t="str">
        <f>INDEX(products!$A$1:$G$49, MATCH(orders!$D419, products!$A$1:$A$49, 0), MATCH(orders!J$1, products!$A$1:$G$1, 0))</f>
        <v>L</v>
      </c>
      <c r="K419" s="4">
        <f>INDEX(products!$A$1:$G$49, MATCH(orders!$D419, products!$A$1:$A$49, 0), MATCH(orders!K$1, products!$A$1:$G$1, 0))</f>
        <v>2.5</v>
      </c>
      <c r="L419" s="5">
        <f>INDEX(products!$A$1:$G$49, MATCH(orders!$D419, products!$A$1:$A$49, 0), MATCH(orders!L$1, products!$A$1:$G$1, 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 MATCH(orders!$D420, products!$A$1:$A$49, 0), MATCH(orders!I$1, products!$A$1:$G$1, 0))</f>
        <v>Ara</v>
      </c>
      <c r="J420" t="str">
        <f>INDEX(products!$A$1:$G$49, MATCH(orders!$D420, products!$A$1:$A$49, 0), MATCH(orders!J$1, products!$A$1:$G$1, 0))</f>
        <v>L</v>
      </c>
      <c r="K420" s="4">
        <f>INDEX(products!$A$1:$G$49, MATCH(orders!$D420, products!$A$1:$A$49, 0), MATCH(orders!K$1, products!$A$1:$G$1, 0))</f>
        <v>2.5</v>
      </c>
      <c r="L420" s="5">
        <f>INDEX(products!$A$1:$G$49, MATCH(orders!$D420, products!$A$1:$A$49, 0), MATCH(orders!L$1, products!$A$1:$G$1, 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 MATCH(orders!$D421, products!$A$1:$A$49, 0), MATCH(orders!I$1, products!$A$1:$G$1, 0))</f>
        <v>Lib</v>
      </c>
      <c r="J421" t="str">
        <f>INDEX(products!$A$1:$G$49, MATCH(orders!$D421, products!$A$1:$A$49, 0), MATCH(orders!J$1, products!$A$1:$G$1, 0))</f>
        <v>M</v>
      </c>
      <c r="K421" s="4">
        <f>INDEX(products!$A$1:$G$49, MATCH(orders!$D421, products!$A$1:$A$49, 0), MATCH(orders!K$1, products!$A$1:$G$1, 0))</f>
        <v>0.5</v>
      </c>
      <c r="L421" s="5">
        <f>INDEX(products!$A$1:$G$49, MATCH(orders!$D421, products!$A$1:$A$49, 0), MATCH(orders!L$1, products!$A$1:$G$1, 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 MATCH(orders!$D422, products!$A$1:$A$49, 0), MATCH(orders!I$1, products!$A$1:$G$1, 0))</f>
        <v>Lib</v>
      </c>
      <c r="J422" t="str">
        <f>INDEX(products!$A$1:$G$49, MATCH(orders!$D422, products!$A$1:$A$49, 0), MATCH(orders!J$1, products!$A$1:$G$1, 0))</f>
        <v>D</v>
      </c>
      <c r="K422" s="4">
        <f>INDEX(products!$A$1:$G$49, MATCH(orders!$D422, products!$A$1:$A$49, 0), MATCH(orders!K$1, products!$A$1:$G$1, 0))</f>
        <v>0.5</v>
      </c>
      <c r="L422" s="5">
        <f>INDEX(products!$A$1:$G$49, MATCH(orders!$D422, products!$A$1:$A$49, 0), MATCH(orders!L$1, products!$A$1:$G$1, 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 MATCH(orders!$D423, products!$A$1:$A$49, 0), MATCH(orders!I$1, products!$A$1:$G$1, 0))</f>
        <v>Ara</v>
      </c>
      <c r="J423" t="str">
        <f>INDEX(products!$A$1:$G$49, MATCH(orders!$D423, products!$A$1:$A$49, 0), MATCH(orders!J$1, products!$A$1:$G$1, 0))</f>
        <v>D</v>
      </c>
      <c r="K423" s="4">
        <f>INDEX(products!$A$1:$G$49, MATCH(orders!$D423, products!$A$1:$A$49, 0), MATCH(orders!K$1, products!$A$1:$G$1, 0))</f>
        <v>2.5</v>
      </c>
      <c r="L423" s="5">
        <f>INDEX(products!$A$1:$G$49, MATCH(orders!$D423, products!$A$1:$A$49, 0), MATCH(orders!L$1, products!$A$1:$G$1, 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 MATCH(orders!$D424, products!$A$1:$A$49, 0), MATCH(orders!I$1, products!$A$1:$G$1, 0))</f>
        <v>Ara</v>
      </c>
      <c r="J424" t="str">
        <f>INDEX(products!$A$1:$G$49, MATCH(orders!$D424, products!$A$1:$A$49, 0), MATCH(orders!J$1, products!$A$1:$G$1, 0))</f>
        <v>D</v>
      </c>
      <c r="K424" s="4">
        <f>INDEX(products!$A$1:$G$49, MATCH(orders!$D424, products!$A$1:$A$49, 0), MATCH(orders!K$1, products!$A$1:$G$1, 0))</f>
        <v>0.5</v>
      </c>
      <c r="L424" s="5">
        <f>INDEX(products!$A$1:$G$49, MATCH(orders!$D424, products!$A$1:$A$49, 0), MATCH(orders!L$1, products!$A$1:$G$1, 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 MATCH(orders!$D425, products!$A$1:$A$49, 0), MATCH(orders!I$1, products!$A$1:$G$1, 0))</f>
        <v>Rob</v>
      </c>
      <c r="J425" t="str">
        <f>INDEX(products!$A$1:$G$49, MATCH(orders!$D425, products!$A$1:$A$49, 0), MATCH(orders!J$1, products!$A$1:$G$1, 0))</f>
        <v>M</v>
      </c>
      <c r="K425" s="4">
        <f>INDEX(products!$A$1:$G$49, MATCH(orders!$D425, products!$A$1:$A$49, 0), MATCH(orders!K$1, products!$A$1:$G$1, 0))</f>
        <v>0.5</v>
      </c>
      <c r="L425" s="5">
        <f>INDEX(products!$A$1:$G$49, MATCH(orders!$D425, products!$A$1:$A$49, 0), MATCH(orders!L$1, products!$A$1:$G$1, 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 MATCH(orders!$D426, products!$A$1:$A$49, 0), MATCH(orders!I$1, products!$A$1:$G$1, 0))</f>
        <v>Exc</v>
      </c>
      <c r="J426" t="str">
        <f>INDEX(products!$A$1:$G$49, MATCH(orders!$D426, products!$A$1:$A$49, 0), MATCH(orders!J$1, products!$A$1:$G$1, 0))</f>
        <v>L</v>
      </c>
      <c r="K426" s="4">
        <f>INDEX(products!$A$1:$G$49, MATCH(orders!$D426, products!$A$1:$A$49, 0), MATCH(orders!K$1, products!$A$1:$G$1, 0))</f>
        <v>0.5</v>
      </c>
      <c r="L426" s="5">
        <f>INDEX(products!$A$1:$G$49, MATCH(orders!$D426, products!$A$1:$A$49, 0), MATCH(orders!L$1, products!$A$1:$G$1, 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 MATCH(orders!$D427, products!$A$1:$A$49, 0), MATCH(orders!I$1, products!$A$1:$G$1, 0))</f>
        <v>Rob</v>
      </c>
      <c r="J427" t="str">
        <f>INDEX(products!$A$1:$G$49, MATCH(orders!$D427, products!$A$1:$A$49, 0), MATCH(orders!J$1, products!$A$1:$G$1, 0))</f>
        <v>D</v>
      </c>
      <c r="K427" s="4">
        <f>INDEX(products!$A$1:$G$49, MATCH(orders!$D427, products!$A$1:$A$49, 0), MATCH(orders!K$1, products!$A$1:$G$1, 0))</f>
        <v>1</v>
      </c>
      <c r="L427" s="5">
        <f>INDEX(products!$A$1:$G$49, MATCH(orders!$D427, products!$A$1:$A$49, 0), MATCH(orders!L$1, products!$A$1:$G$1, 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 MATCH(orders!$D428, products!$A$1:$A$49, 0), MATCH(orders!I$1, products!$A$1:$G$1, 0))</f>
        <v>Rob</v>
      </c>
      <c r="J428" t="str">
        <f>INDEX(products!$A$1:$G$49, MATCH(orders!$D428, products!$A$1:$A$49, 0), MATCH(orders!J$1, products!$A$1:$G$1, 0))</f>
        <v>L</v>
      </c>
      <c r="K428" s="4">
        <f>INDEX(products!$A$1:$G$49, MATCH(orders!$D428, products!$A$1:$A$49, 0), MATCH(orders!K$1, products!$A$1:$G$1, 0))</f>
        <v>0.2</v>
      </c>
      <c r="L428" s="5">
        <f>INDEX(products!$A$1:$G$49, MATCH(orders!$D428, products!$A$1:$A$49, 0), MATCH(orders!L$1, products!$A$1:$G$1, 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 MATCH(orders!$D429, products!$A$1:$A$49, 0), MATCH(orders!I$1, products!$A$1:$G$1, 0))</f>
        <v>Ara</v>
      </c>
      <c r="J429" t="str">
        <f>INDEX(products!$A$1:$G$49, MATCH(orders!$D429, products!$A$1:$A$49, 0), MATCH(orders!J$1, products!$A$1:$G$1, 0))</f>
        <v>M</v>
      </c>
      <c r="K429" s="4">
        <f>INDEX(products!$A$1:$G$49, MATCH(orders!$D429, products!$A$1:$A$49, 0), MATCH(orders!K$1, products!$A$1:$G$1, 0))</f>
        <v>2.5</v>
      </c>
      <c r="L429" s="5">
        <f>INDEX(products!$A$1:$G$49, MATCH(orders!$D429, products!$A$1:$A$49, 0), MATCH(orders!L$1, products!$A$1:$G$1, 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 MATCH(orders!$D430, products!$A$1:$A$49, 0), MATCH(orders!I$1, products!$A$1:$G$1, 0))</f>
        <v>Rob</v>
      </c>
      <c r="J430" t="str">
        <f>INDEX(products!$A$1:$G$49, MATCH(orders!$D430, products!$A$1:$A$49, 0), MATCH(orders!J$1, products!$A$1:$G$1, 0))</f>
        <v>L</v>
      </c>
      <c r="K430" s="4">
        <f>INDEX(products!$A$1:$G$49, MATCH(orders!$D430, products!$A$1:$A$49, 0), MATCH(orders!K$1, products!$A$1:$G$1, 0))</f>
        <v>1</v>
      </c>
      <c r="L430" s="5">
        <f>INDEX(products!$A$1:$G$49, MATCH(orders!$D430, products!$A$1:$A$49, 0), MATCH(orders!L$1, products!$A$1:$G$1, 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 MATCH(orders!$D431, products!$A$1:$A$49, 0), MATCH(orders!I$1, products!$A$1:$G$1, 0))</f>
        <v>Ara</v>
      </c>
      <c r="J431" t="str">
        <f>INDEX(products!$A$1:$G$49, MATCH(orders!$D431, products!$A$1:$A$49, 0), MATCH(orders!J$1, products!$A$1:$G$1, 0))</f>
        <v>L</v>
      </c>
      <c r="K431" s="4">
        <f>INDEX(products!$A$1:$G$49, MATCH(orders!$D431, products!$A$1:$A$49, 0), MATCH(orders!K$1, products!$A$1:$G$1, 0))</f>
        <v>1</v>
      </c>
      <c r="L431" s="5">
        <f>INDEX(products!$A$1:$G$49, MATCH(orders!$D431, products!$A$1:$A$49, 0), MATCH(orders!L$1, products!$A$1:$G$1, 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 MATCH(orders!$D432, products!$A$1:$A$49, 0), MATCH(orders!I$1, products!$A$1:$G$1, 0))</f>
        <v>Rob</v>
      </c>
      <c r="J432" t="str">
        <f>INDEX(products!$A$1:$G$49, MATCH(orders!$D432, products!$A$1:$A$49, 0), MATCH(orders!J$1, products!$A$1:$G$1, 0))</f>
        <v>D</v>
      </c>
      <c r="K432" s="4">
        <f>INDEX(products!$A$1:$G$49, MATCH(orders!$D432, products!$A$1:$A$49, 0), MATCH(orders!K$1, products!$A$1:$G$1, 0))</f>
        <v>0.2</v>
      </c>
      <c r="L432" s="5">
        <f>INDEX(products!$A$1:$G$49, MATCH(orders!$D432, products!$A$1:$A$49, 0), MATCH(orders!L$1, products!$A$1:$G$1, 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 MATCH(orders!$D433, products!$A$1:$A$49, 0), MATCH(orders!I$1, products!$A$1:$G$1, 0))</f>
        <v>Exc</v>
      </c>
      <c r="J433" t="str">
        <f>INDEX(products!$A$1:$G$49, MATCH(orders!$D433, products!$A$1:$A$49, 0), MATCH(orders!J$1, products!$A$1:$G$1, 0))</f>
        <v>D</v>
      </c>
      <c r="K433" s="4">
        <f>INDEX(products!$A$1:$G$49, MATCH(orders!$D433, products!$A$1:$A$49, 0), MATCH(orders!K$1, products!$A$1:$G$1, 0))</f>
        <v>2.5</v>
      </c>
      <c r="L433" s="5">
        <f>INDEX(products!$A$1:$G$49, MATCH(orders!$D433, products!$A$1:$A$49, 0), MATCH(orders!L$1, products!$A$1:$G$1, 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 MATCH(orders!$D434, products!$A$1:$A$49, 0), MATCH(orders!I$1, products!$A$1:$G$1, 0))</f>
        <v>Ara</v>
      </c>
      <c r="J434" t="str">
        <f>INDEX(products!$A$1:$G$49, MATCH(orders!$D434, products!$A$1:$A$49, 0), MATCH(orders!J$1, products!$A$1:$G$1, 0))</f>
        <v>M</v>
      </c>
      <c r="K434" s="4">
        <f>INDEX(products!$A$1:$G$49, MATCH(orders!$D434, products!$A$1:$A$49, 0), MATCH(orders!K$1, products!$A$1:$G$1, 0))</f>
        <v>1</v>
      </c>
      <c r="L434" s="5">
        <f>INDEX(products!$A$1:$G$49, MATCH(orders!$D434, products!$A$1:$A$49, 0), MATCH(orders!L$1, products!$A$1:$G$1, 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 MATCH(orders!$D435, products!$A$1:$A$49, 0), MATCH(orders!I$1, products!$A$1:$G$1, 0))</f>
        <v>Lib</v>
      </c>
      <c r="J435" t="str">
        <f>INDEX(products!$A$1:$G$49, MATCH(orders!$D435, products!$A$1:$A$49, 0), MATCH(orders!J$1, products!$A$1:$G$1, 0))</f>
        <v>M</v>
      </c>
      <c r="K435" s="4">
        <f>INDEX(products!$A$1:$G$49, MATCH(orders!$D435, products!$A$1:$A$49, 0), MATCH(orders!K$1, products!$A$1:$G$1, 0))</f>
        <v>2.5</v>
      </c>
      <c r="L435" s="5">
        <f>INDEX(products!$A$1:$G$49, MATCH(orders!$D435, products!$A$1:$A$49, 0), MATCH(orders!L$1, products!$A$1:$G$1, 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 MATCH(orders!$D436, products!$A$1:$A$49, 0), MATCH(orders!I$1, products!$A$1:$G$1, 0))</f>
        <v>Ara</v>
      </c>
      <c r="J436" t="str">
        <f>INDEX(products!$A$1:$G$49, MATCH(orders!$D436, products!$A$1:$A$49, 0), MATCH(orders!J$1, products!$A$1:$G$1, 0))</f>
        <v>M</v>
      </c>
      <c r="K436" s="4">
        <f>INDEX(products!$A$1:$G$49, MATCH(orders!$D436, products!$A$1:$A$49, 0), MATCH(orders!K$1, products!$A$1:$G$1, 0))</f>
        <v>1</v>
      </c>
      <c r="L436" s="5">
        <f>INDEX(products!$A$1:$G$49, MATCH(orders!$D436, products!$A$1:$A$49, 0), MATCH(orders!L$1, products!$A$1:$G$1, 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 MATCH(orders!$D437, products!$A$1:$A$49, 0), MATCH(orders!I$1, products!$A$1:$G$1, 0))</f>
        <v>Exc</v>
      </c>
      <c r="J437" t="str">
        <f>INDEX(products!$A$1:$G$49, MATCH(orders!$D437, products!$A$1:$A$49, 0), MATCH(orders!J$1, products!$A$1:$G$1, 0))</f>
        <v>M</v>
      </c>
      <c r="K437" s="4">
        <f>INDEX(products!$A$1:$G$49, MATCH(orders!$D437, products!$A$1:$A$49, 0), MATCH(orders!K$1, products!$A$1:$G$1, 0))</f>
        <v>0.5</v>
      </c>
      <c r="L437" s="5">
        <f>INDEX(products!$A$1:$G$49, MATCH(orders!$D437, products!$A$1:$A$49, 0), MATCH(orders!L$1, products!$A$1:$G$1, 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 MATCH(orders!$D438, products!$A$1:$A$49, 0), MATCH(orders!I$1, products!$A$1:$G$1, 0))</f>
        <v>Lib</v>
      </c>
      <c r="J438" t="str">
        <f>INDEX(products!$A$1:$G$49, MATCH(orders!$D438, products!$A$1:$A$49, 0), MATCH(orders!J$1, products!$A$1:$G$1, 0))</f>
        <v>L</v>
      </c>
      <c r="K438" s="4">
        <f>INDEX(products!$A$1:$G$49, MATCH(orders!$D438, products!$A$1:$A$49, 0), MATCH(orders!K$1, products!$A$1:$G$1, 0))</f>
        <v>0.2</v>
      </c>
      <c r="L438" s="5">
        <f>INDEX(products!$A$1:$G$49, MATCH(orders!$D438, products!$A$1:$A$49, 0), MATCH(orders!L$1, products!$A$1:$G$1, 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 MATCH(orders!$D439, products!$A$1:$A$49, 0), MATCH(orders!I$1, products!$A$1:$G$1, 0))</f>
        <v>Lib</v>
      </c>
      <c r="J439" t="str">
        <f>INDEX(products!$A$1:$G$49, MATCH(orders!$D439, products!$A$1:$A$49, 0), MATCH(orders!J$1, products!$A$1:$G$1, 0))</f>
        <v>D</v>
      </c>
      <c r="K439" s="4">
        <f>INDEX(products!$A$1:$G$49, MATCH(orders!$D439, products!$A$1:$A$49, 0), MATCH(orders!K$1, products!$A$1:$G$1, 0))</f>
        <v>2.5</v>
      </c>
      <c r="L439" s="5">
        <f>INDEX(products!$A$1:$G$49, MATCH(orders!$D439, products!$A$1:$A$49, 0), MATCH(orders!L$1, products!$A$1:$G$1, 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 MATCH(orders!$D440, products!$A$1:$A$49, 0), MATCH(orders!I$1, products!$A$1:$G$1, 0))</f>
        <v>Lib</v>
      </c>
      <c r="J440" t="str">
        <f>INDEX(products!$A$1:$G$49, MATCH(orders!$D440, products!$A$1:$A$49, 0), MATCH(orders!J$1, products!$A$1:$G$1, 0))</f>
        <v>D</v>
      </c>
      <c r="K440" s="4">
        <f>INDEX(products!$A$1:$G$49, MATCH(orders!$D440, products!$A$1:$A$49, 0), MATCH(orders!K$1, products!$A$1:$G$1, 0))</f>
        <v>0.5</v>
      </c>
      <c r="L440" s="5">
        <f>INDEX(products!$A$1:$G$49, MATCH(orders!$D440, products!$A$1:$A$49, 0), MATCH(orders!L$1, products!$A$1:$G$1, 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 MATCH(orders!$D441, products!$A$1:$A$49, 0), MATCH(orders!I$1, products!$A$1:$G$1, 0))</f>
        <v>Exc</v>
      </c>
      <c r="J441" t="str">
        <f>INDEX(products!$A$1:$G$49, MATCH(orders!$D441, products!$A$1:$A$49, 0), MATCH(orders!J$1, products!$A$1:$G$1, 0))</f>
        <v>L</v>
      </c>
      <c r="K441" s="4">
        <f>INDEX(products!$A$1:$G$49, MATCH(orders!$D441, products!$A$1:$A$49, 0), MATCH(orders!K$1, products!$A$1:$G$1, 0))</f>
        <v>0.5</v>
      </c>
      <c r="L441" s="5">
        <f>INDEX(products!$A$1:$G$49, MATCH(orders!$D441, products!$A$1:$A$49, 0), MATCH(orders!L$1, products!$A$1:$G$1, 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 MATCH(orders!$D442, products!$A$1:$A$49, 0), MATCH(orders!I$1, products!$A$1:$G$1, 0))</f>
        <v>Ara</v>
      </c>
      <c r="J442" t="str">
        <f>INDEX(products!$A$1:$G$49, MATCH(orders!$D442, products!$A$1:$A$49, 0), MATCH(orders!J$1, products!$A$1:$G$1, 0))</f>
        <v>M</v>
      </c>
      <c r="K442" s="4">
        <f>INDEX(products!$A$1:$G$49, MATCH(orders!$D442, products!$A$1:$A$49, 0), MATCH(orders!K$1, products!$A$1:$G$1, 0))</f>
        <v>2.5</v>
      </c>
      <c r="L442" s="5">
        <f>INDEX(products!$A$1:$G$49, MATCH(orders!$D442, products!$A$1:$A$49, 0), MATCH(orders!L$1, products!$A$1:$G$1, 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 MATCH(orders!$D443, products!$A$1:$A$49, 0), MATCH(orders!I$1, products!$A$1:$G$1, 0))</f>
        <v>Exc</v>
      </c>
      <c r="J443" t="str">
        <f>INDEX(products!$A$1:$G$49, MATCH(orders!$D443, products!$A$1:$A$49, 0), MATCH(orders!J$1, products!$A$1:$G$1, 0))</f>
        <v>D</v>
      </c>
      <c r="K443" s="4">
        <f>INDEX(products!$A$1:$G$49, MATCH(orders!$D443, products!$A$1:$A$49, 0), MATCH(orders!K$1, products!$A$1:$G$1, 0))</f>
        <v>1</v>
      </c>
      <c r="L443" s="5">
        <f>INDEX(products!$A$1:$G$49, MATCH(orders!$D443, products!$A$1:$A$49, 0), MATCH(orders!L$1, products!$A$1:$G$1, 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 MATCH(orders!$D444, products!$A$1:$A$49, 0), MATCH(orders!I$1, products!$A$1:$G$1, 0))</f>
        <v>Rob</v>
      </c>
      <c r="J444" t="str">
        <f>INDEX(products!$A$1:$G$49, MATCH(orders!$D444, products!$A$1:$A$49, 0), MATCH(orders!J$1, products!$A$1:$G$1, 0))</f>
        <v>L</v>
      </c>
      <c r="K444" s="4">
        <f>INDEX(products!$A$1:$G$49, MATCH(orders!$D444, products!$A$1:$A$49, 0), MATCH(orders!K$1, products!$A$1:$G$1, 0))</f>
        <v>0.5</v>
      </c>
      <c r="L444" s="5">
        <f>INDEX(products!$A$1:$G$49, MATCH(orders!$D444, products!$A$1:$A$49, 0), MATCH(orders!L$1, products!$A$1:$G$1, 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 MATCH(orders!$D445, products!$A$1:$A$49, 0), MATCH(orders!I$1, products!$A$1:$G$1, 0))</f>
        <v>Exc</v>
      </c>
      <c r="J445" t="str">
        <f>INDEX(products!$A$1:$G$49, MATCH(orders!$D445, products!$A$1:$A$49, 0), MATCH(orders!J$1, products!$A$1:$G$1, 0))</f>
        <v>L</v>
      </c>
      <c r="K445" s="4">
        <f>INDEX(products!$A$1:$G$49, MATCH(orders!$D445, products!$A$1:$A$49, 0), MATCH(orders!K$1, products!$A$1:$G$1, 0))</f>
        <v>0.2</v>
      </c>
      <c r="L445" s="5">
        <f>INDEX(products!$A$1:$G$49, MATCH(orders!$D445, products!$A$1:$A$49, 0), MATCH(orders!L$1, products!$A$1:$G$1, 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 MATCH(orders!$D446, products!$A$1:$A$49, 0), MATCH(orders!I$1, products!$A$1:$G$1, 0))</f>
        <v>Exc</v>
      </c>
      <c r="J446" t="str">
        <f>INDEX(products!$A$1:$G$49, MATCH(orders!$D446, products!$A$1:$A$49, 0), MATCH(orders!J$1, products!$A$1:$G$1, 0))</f>
        <v>M</v>
      </c>
      <c r="K446" s="4">
        <f>INDEX(products!$A$1:$G$49, MATCH(orders!$D446, products!$A$1:$A$49, 0), MATCH(orders!K$1, products!$A$1:$G$1, 0))</f>
        <v>0.2</v>
      </c>
      <c r="L446" s="5">
        <f>INDEX(products!$A$1:$G$49, MATCH(orders!$D446, products!$A$1:$A$49, 0), MATCH(orders!L$1, products!$A$1:$G$1, 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 MATCH(orders!$D447, products!$A$1:$A$49, 0), MATCH(orders!I$1, products!$A$1:$G$1, 0))</f>
        <v>Lib</v>
      </c>
      <c r="J447" t="str">
        <f>INDEX(products!$A$1:$G$49, MATCH(orders!$D447, products!$A$1:$A$49, 0), MATCH(orders!J$1, products!$A$1:$G$1, 0))</f>
        <v>M</v>
      </c>
      <c r="K447" s="4">
        <f>INDEX(products!$A$1:$G$49, MATCH(orders!$D447, products!$A$1:$A$49, 0), MATCH(orders!K$1, products!$A$1:$G$1, 0))</f>
        <v>2.5</v>
      </c>
      <c r="L447" s="5">
        <f>INDEX(products!$A$1:$G$49, MATCH(orders!$D447, products!$A$1:$A$49, 0), MATCH(orders!L$1, products!$A$1:$G$1, 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 MATCH(orders!$D448, products!$A$1:$A$49, 0), MATCH(orders!I$1, products!$A$1:$G$1, 0))</f>
        <v>Lib</v>
      </c>
      <c r="J448" t="str">
        <f>INDEX(products!$A$1:$G$49, MATCH(orders!$D448, products!$A$1:$A$49, 0), MATCH(orders!J$1, products!$A$1:$G$1, 0))</f>
        <v>M</v>
      </c>
      <c r="K448" s="4">
        <f>INDEX(products!$A$1:$G$49, MATCH(orders!$D448, products!$A$1:$A$49, 0), MATCH(orders!K$1, products!$A$1:$G$1, 0))</f>
        <v>0.5</v>
      </c>
      <c r="L448" s="5">
        <f>INDEX(products!$A$1:$G$49, MATCH(orders!$D448, products!$A$1:$A$49, 0), MATCH(orders!L$1, products!$A$1:$G$1, 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 MATCH(orders!$D449, products!$A$1:$A$49, 0), MATCH(orders!I$1, products!$A$1:$G$1, 0))</f>
        <v>Rob</v>
      </c>
      <c r="J449" t="str">
        <f>INDEX(products!$A$1:$G$49, MATCH(orders!$D449, products!$A$1:$A$49, 0), MATCH(orders!J$1, products!$A$1:$G$1, 0))</f>
        <v>M</v>
      </c>
      <c r="K449" s="4">
        <f>INDEX(products!$A$1:$G$49, MATCH(orders!$D449, products!$A$1:$A$49, 0), MATCH(orders!K$1, products!$A$1:$G$1, 0))</f>
        <v>0.5</v>
      </c>
      <c r="L449" s="5">
        <f>INDEX(products!$A$1:$G$49, MATCH(orders!$D449, products!$A$1:$A$49, 0), MATCH(orders!L$1, products!$A$1:$G$1, 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 MATCH(orders!$D450, products!$A$1:$A$49, 0), MATCH(orders!I$1, products!$A$1:$G$1, 0))</f>
        <v>Rob</v>
      </c>
      <c r="J450" t="str">
        <f>INDEX(products!$A$1:$G$49, MATCH(orders!$D450, products!$A$1:$A$49, 0), MATCH(orders!J$1, products!$A$1:$G$1, 0))</f>
        <v>L</v>
      </c>
      <c r="K450" s="4">
        <f>INDEX(products!$A$1:$G$49, MATCH(orders!$D450, products!$A$1:$A$49, 0), MATCH(orders!K$1, products!$A$1:$G$1, 0))</f>
        <v>0.5</v>
      </c>
      <c r="L450" s="5">
        <f>INDEX(products!$A$1:$G$49, MATCH(orders!$D450, products!$A$1:$A$49, 0), MATCH(orders!L$1, products!$A$1:$G$1, 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 MATCH(orders!$D451, products!$A$1:$A$49, 0), MATCH(orders!I$1, products!$A$1:$G$1, 0))</f>
        <v>Rob</v>
      </c>
      <c r="J451" t="str">
        <f>INDEX(products!$A$1:$G$49, MATCH(orders!$D451, products!$A$1:$A$49, 0), MATCH(orders!J$1, products!$A$1:$G$1, 0))</f>
        <v>D</v>
      </c>
      <c r="K451" s="4">
        <f>INDEX(products!$A$1:$G$49, MATCH(orders!$D451, products!$A$1:$A$49, 0), MATCH(orders!K$1, products!$A$1:$G$1, 0))</f>
        <v>0.2</v>
      </c>
      <c r="L451" s="5">
        <f>INDEX(products!$A$1:$G$49, MATCH(orders!$D451, products!$A$1:$A$49, 0), MATCH(orders!L$1, products!$A$1:$G$1, 0))</f>
        <v>2.6849999999999996</v>
      </c>
      <c r="M451" s="5">
        <f t="shared" ref="M451:M514" si="21">L451*E451</f>
        <v>5.3699999999999992</v>
      </c>
      <c r="N451" t="str">
        <f t="shared" ref="N451:N514" si="22">IF(I451="Rob","Robusta",IF(I451="Exc","Excelsa", IF(I451="Ara","Arabica", IF(I451="Lib", "Liberica",""))))</f>
        <v>Robusta</v>
      </c>
      <c r="O451" t="str">
        <f t="shared" ref="O451:O514" si="23">IF(J451="M","Medium",IF(J451="L","Light", 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 MATCH(orders!$D452, products!$A$1:$A$49, 0), MATCH(orders!I$1, products!$A$1:$G$1, 0))</f>
        <v>Lib</v>
      </c>
      <c r="J452" t="str">
        <f>INDEX(products!$A$1:$G$49, MATCH(orders!$D452, products!$A$1:$A$49, 0), MATCH(orders!J$1, products!$A$1:$G$1, 0))</f>
        <v>L</v>
      </c>
      <c r="K452" s="4">
        <f>INDEX(products!$A$1:$G$49, MATCH(orders!$D452, products!$A$1:$A$49, 0), MATCH(orders!K$1, products!$A$1:$G$1, 0))</f>
        <v>0.2</v>
      </c>
      <c r="L452" s="5">
        <f>INDEX(products!$A$1:$G$49, MATCH(orders!$D452, products!$A$1:$A$49, 0), MATCH(orders!L$1, products!$A$1:$G$1, 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 MATCH(orders!$D453, products!$A$1:$A$49, 0), MATCH(orders!I$1, products!$A$1:$G$1, 0))</f>
        <v>Rob</v>
      </c>
      <c r="J453" t="str">
        <f>INDEX(products!$A$1:$G$49, MATCH(orders!$D453, products!$A$1:$A$49, 0), MATCH(orders!J$1, products!$A$1:$G$1, 0))</f>
        <v>D</v>
      </c>
      <c r="K453" s="4">
        <f>INDEX(products!$A$1:$G$49, MATCH(orders!$D453, products!$A$1:$A$49, 0), MATCH(orders!K$1, products!$A$1:$G$1, 0))</f>
        <v>2.5</v>
      </c>
      <c r="L453" s="5">
        <f>INDEX(products!$A$1:$G$49, MATCH(orders!$D453, products!$A$1:$A$49, 0), MATCH(orders!L$1, products!$A$1:$G$1, 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 MATCH(orders!$D454, products!$A$1:$A$49, 0), MATCH(orders!I$1, products!$A$1:$G$1, 0))</f>
        <v>Ara</v>
      </c>
      <c r="J454" t="str">
        <f>INDEX(products!$A$1:$G$49, MATCH(orders!$D454, products!$A$1:$A$49, 0), MATCH(orders!J$1, products!$A$1:$G$1, 0))</f>
        <v>L</v>
      </c>
      <c r="K454" s="4">
        <f>INDEX(products!$A$1:$G$49, MATCH(orders!$D454, products!$A$1:$A$49, 0), MATCH(orders!K$1, products!$A$1:$G$1, 0))</f>
        <v>0.2</v>
      </c>
      <c r="L454" s="5">
        <f>INDEX(products!$A$1:$G$49, MATCH(orders!$D454, products!$A$1:$A$49, 0), MATCH(orders!L$1, products!$A$1:$G$1, 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 MATCH(orders!$D455, products!$A$1:$A$49, 0), MATCH(orders!I$1, products!$A$1:$G$1, 0))</f>
        <v>Lib</v>
      </c>
      <c r="J455" t="str">
        <f>INDEX(products!$A$1:$G$49, MATCH(orders!$D455, products!$A$1:$A$49, 0), MATCH(orders!J$1, products!$A$1:$G$1, 0))</f>
        <v>L</v>
      </c>
      <c r="K455" s="4">
        <f>INDEX(products!$A$1:$G$49, MATCH(orders!$D455, products!$A$1:$A$49, 0), MATCH(orders!K$1, products!$A$1:$G$1, 0))</f>
        <v>0.5</v>
      </c>
      <c r="L455" s="5">
        <f>INDEX(products!$A$1:$G$49, MATCH(orders!$D455, products!$A$1:$A$49, 0), MATCH(orders!L$1, products!$A$1:$G$1, 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 MATCH(orders!$D456, products!$A$1:$A$49, 0), MATCH(orders!I$1, products!$A$1:$G$1, 0))</f>
        <v>Rob</v>
      </c>
      <c r="J456" t="str">
        <f>INDEX(products!$A$1:$G$49, MATCH(orders!$D456, products!$A$1:$A$49, 0), MATCH(orders!J$1, products!$A$1:$G$1, 0))</f>
        <v>D</v>
      </c>
      <c r="K456" s="4">
        <f>INDEX(products!$A$1:$G$49, MATCH(orders!$D456, products!$A$1:$A$49, 0), MATCH(orders!K$1, products!$A$1:$G$1, 0))</f>
        <v>2.5</v>
      </c>
      <c r="L456" s="5">
        <f>INDEX(products!$A$1:$G$49, MATCH(orders!$D456, products!$A$1:$A$49, 0), MATCH(orders!L$1, products!$A$1:$G$1, 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 MATCH(orders!$D457, products!$A$1:$A$49, 0), MATCH(orders!I$1, products!$A$1:$G$1, 0))</f>
        <v>Lib</v>
      </c>
      <c r="J457" t="str">
        <f>INDEX(products!$A$1:$G$49, MATCH(orders!$D457, products!$A$1:$A$49, 0), MATCH(orders!J$1, products!$A$1:$G$1, 0))</f>
        <v>L</v>
      </c>
      <c r="K457" s="4">
        <f>INDEX(products!$A$1:$G$49, MATCH(orders!$D457, products!$A$1:$A$49, 0), MATCH(orders!K$1, products!$A$1:$G$1, 0))</f>
        <v>0.2</v>
      </c>
      <c r="L457" s="5">
        <f>INDEX(products!$A$1:$G$49, MATCH(orders!$D457, products!$A$1:$A$49, 0), MATCH(orders!L$1, products!$A$1:$G$1, 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 MATCH(orders!$D458, products!$A$1:$A$49, 0), MATCH(orders!I$1, products!$A$1:$G$1, 0))</f>
        <v>Rob</v>
      </c>
      <c r="J458" t="str">
        <f>INDEX(products!$A$1:$G$49, MATCH(orders!$D458, products!$A$1:$A$49, 0), MATCH(orders!J$1, products!$A$1:$G$1, 0))</f>
        <v>D</v>
      </c>
      <c r="K458" s="4">
        <f>INDEX(products!$A$1:$G$49, MATCH(orders!$D458, products!$A$1:$A$49, 0), MATCH(orders!K$1, products!$A$1:$G$1, 0))</f>
        <v>2.5</v>
      </c>
      <c r="L458" s="5">
        <f>INDEX(products!$A$1:$G$49, MATCH(orders!$D458, products!$A$1:$A$49, 0), MATCH(orders!L$1, products!$A$1:$G$1, 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 MATCH(orders!$D459, products!$A$1:$A$49, 0), MATCH(orders!I$1, products!$A$1:$G$1, 0))</f>
        <v>Lib</v>
      </c>
      <c r="J459" t="str">
        <f>INDEX(products!$A$1:$G$49, MATCH(orders!$D459, products!$A$1:$A$49, 0), MATCH(orders!J$1, products!$A$1:$G$1, 0))</f>
        <v>L</v>
      </c>
      <c r="K459" s="4">
        <f>INDEX(products!$A$1:$G$49, MATCH(orders!$D459, products!$A$1:$A$49, 0), MATCH(orders!K$1, products!$A$1:$G$1, 0))</f>
        <v>0.5</v>
      </c>
      <c r="L459" s="5">
        <f>INDEX(products!$A$1:$G$49, MATCH(orders!$D459, products!$A$1:$A$49, 0), MATCH(orders!L$1, products!$A$1:$G$1, 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 MATCH(orders!$D460, products!$A$1:$A$49, 0), MATCH(orders!I$1, products!$A$1:$G$1, 0))</f>
        <v>Ara</v>
      </c>
      <c r="J460" t="str">
        <f>INDEX(products!$A$1:$G$49, MATCH(orders!$D460, products!$A$1:$A$49, 0), MATCH(orders!J$1, products!$A$1:$G$1, 0))</f>
        <v>M</v>
      </c>
      <c r="K460" s="4">
        <f>INDEX(products!$A$1:$G$49, MATCH(orders!$D460, products!$A$1:$A$49, 0), MATCH(orders!K$1, products!$A$1:$G$1, 0))</f>
        <v>1</v>
      </c>
      <c r="L460" s="5">
        <f>INDEX(products!$A$1:$G$49, MATCH(orders!$D460, products!$A$1:$A$49, 0), MATCH(orders!L$1, products!$A$1:$G$1, 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 MATCH(orders!$D461, products!$A$1:$A$49, 0), MATCH(orders!I$1, products!$A$1:$G$1, 0))</f>
        <v>Lib</v>
      </c>
      <c r="J461" t="str">
        <f>INDEX(products!$A$1:$G$49, MATCH(orders!$D461, products!$A$1:$A$49, 0), MATCH(orders!J$1, products!$A$1:$G$1, 0))</f>
        <v>L</v>
      </c>
      <c r="K461" s="4">
        <f>INDEX(products!$A$1:$G$49, MATCH(orders!$D461, products!$A$1:$A$49, 0), MATCH(orders!K$1, products!$A$1:$G$1, 0))</f>
        <v>0.2</v>
      </c>
      <c r="L461" s="5">
        <f>INDEX(products!$A$1:$G$49, MATCH(orders!$D461, products!$A$1:$A$49, 0), MATCH(orders!L$1, products!$A$1:$G$1, 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 MATCH(orders!$D462, products!$A$1:$A$49, 0), MATCH(orders!I$1, products!$A$1:$G$1, 0))</f>
        <v>Rob</v>
      </c>
      <c r="J462" t="str">
        <f>INDEX(products!$A$1:$G$49, MATCH(orders!$D462, products!$A$1:$A$49, 0), MATCH(orders!J$1, products!$A$1:$G$1, 0))</f>
        <v>D</v>
      </c>
      <c r="K462" s="4">
        <f>INDEX(products!$A$1:$G$49, MATCH(orders!$D462, products!$A$1:$A$49, 0), MATCH(orders!K$1, products!$A$1:$G$1, 0))</f>
        <v>0.5</v>
      </c>
      <c r="L462" s="5">
        <f>INDEX(products!$A$1:$G$49, MATCH(orders!$D462, products!$A$1:$A$49, 0), MATCH(orders!L$1, products!$A$1:$G$1, 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 MATCH(orders!$D463, products!$A$1:$A$49, 0), MATCH(orders!I$1, products!$A$1:$G$1, 0))</f>
        <v>Rob</v>
      </c>
      <c r="J463" t="str">
        <f>INDEX(products!$A$1:$G$49, MATCH(orders!$D463, products!$A$1:$A$49, 0), MATCH(orders!J$1, products!$A$1:$G$1, 0))</f>
        <v>D</v>
      </c>
      <c r="K463" s="4">
        <f>INDEX(products!$A$1:$G$49, MATCH(orders!$D463, products!$A$1:$A$49, 0), MATCH(orders!K$1, products!$A$1:$G$1, 0))</f>
        <v>0.2</v>
      </c>
      <c r="L463" s="5">
        <f>INDEX(products!$A$1:$G$49, MATCH(orders!$D463, products!$A$1:$A$49, 0), MATCH(orders!L$1, products!$A$1:$G$1, 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 MATCH(orders!$D464, products!$A$1:$A$49, 0), MATCH(orders!I$1, products!$A$1:$G$1, 0))</f>
        <v>Ara</v>
      </c>
      <c r="J464" t="str">
        <f>INDEX(products!$A$1:$G$49, MATCH(orders!$D464, products!$A$1:$A$49, 0), MATCH(orders!J$1, products!$A$1:$G$1, 0))</f>
        <v>D</v>
      </c>
      <c r="K464" s="4">
        <f>INDEX(products!$A$1:$G$49, MATCH(orders!$D464, products!$A$1:$A$49, 0), MATCH(orders!K$1, products!$A$1:$G$1, 0))</f>
        <v>1</v>
      </c>
      <c r="L464" s="5">
        <f>INDEX(products!$A$1:$G$49, MATCH(orders!$D464, products!$A$1:$A$49, 0), MATCH(orders!L$1, products!$A$1:$G$1, 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 MATCH(orders!$D465, products!$A$1:$A$49, 0), MATCH(orders!I$1, products!$A$1:$G$1, 0))</f>
        <v>Exc</v>
      </c>
      <c r="J465" t="str">
        <f>INDEX(products!$A$1:$G$49, MATCH(orders!$D465, products!$A$1:$A$49, 0), MATCH(orders!J$1, products!$A$1:$G$1, 0))</f>
        <v>M</v>
      </c>
      <c r="K465" s="4">
        <f>INDEX(products!$A$1:$G$49, MATCH(orders!$D465, products!$A$1:$A$49, 0), MATCH(orders!K$1, products!$A$1:$G$1, 0))</f>
        <v>1</v>
      </c>
      <c r="L465" s="5">
        <f>INDEX(products!$A$1:$G$49, MATCH(orders!$D465, products!$A$1:$A$49, 0), MATCH(orders!L$1, products!$A$1:$G$1, 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 MATCH(orders!$D466, products!$A$1:$A$49, 0), MATCH(orders!I$1, products!$A$1:$G$1, 0))</f>
        <v>Lib</v>
      </c>
      <c r="J466" t="str">
        <f>INDEX(products!$A$1:$G$49, MATCH(orders!$D466, products!$A$1:$A$49, 0), MATCH(orders!J$1, products!$A$1:$G$1, 0))</f>
        <v>D</v>
      </c>
      <c r="K466" s="4">
        <f>INDEX(products!$A$1:$G$49, MATCH(orders!$D466, products!$A$1:$A$49, 0), MATCH(orders!K$1, products!$A$1:$G$1, 0))</f>
        <v>2.5</v>
      </c>
      <c r="L466" s="5">
        <f>INDEX(products!$A$1:$G$49, MATCH(orders!$D466, products!$A$1:$A$49, 0), MATCH(orders!L$1, products!$A$1:$G$1, 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 MATCH(orders!$D467, products!$A$1:$A$49, 0), MATCH(orders!I$1, products!$A$1:$G$1, 0))</f>
        <v>Rob</v>
      </c>
      <c r="J467" t="str">
        <f>INDEX(products!$A$1:$G$49, MATCH(orders!$D467, products!$A$1:$A$49, 0), MATCH(orders!J$1, products!$A$1:$G$1, 0))</f>
        <v>D</v>
      </c>
      <c r="K467" s="4">
        <f>INDEX(products!$A$1:$G$49, MATCH(orders!$D467, products!$A$1:$A$49, 0), MATCH(orders!K$1, products!$A$1:$G$1, 0))</f>
        <v>2.5</v>
      </c>
      <c r="L467" s="5">
        <f>INDEX(products!$A$1:$G$49, MATCH(orders!$D467, products!$A$1:$A$49, 0), MATCH(orders!L$1, products!$A$1:$G$1, 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 MATCH(orders!$D468, products!$A$1:$A$49, 0), MATCH(orders!I$1, products!$A$1:$G$1, 0))</f>
        <v>Ara</v>
      </c>
      <c r="J468" t="str">
        <f>INDEX(products!$A$1:$G$49, MATCH(orders!$D468, products!$A$1:$A$49, 0), MATCH(orders!J$1, products!$A$1:$G$1, 0))</f>
        <v>D</v>
      </c>
      <c r="K468" s="4">
        <f>INDEX(products!$A$1:$G$49, MATCH(orders!$D468, products!$A$1:$A$49, 0), MATCH(orders!K$1, products!$A$1:$G$1, 0))</f>
        <v>0.2</v>
      </c>
      <c r="L468" s="5">
        <f>INDEX(products!$A$1:$G$49, MATCH(orders!$D468, products!$A$1:$A$49, 0), MATCH(orders!L$1, products!$A$1:$G$1, 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 MATCH(orders!$D469, products!$A$1:$A$49, 0), MATCH(orders!I$1, products!$A$1:$G$1, 0))</f>
        <v>Ara</v>
      </c>
      <c r="J469" t="str">
        <f>INDEX(products!$A$1:$G$49, MATCH(orders!$D469, products!$A$1:$A$49, 0), MATCH(orders!J$1, products!$A$1:$G$1, 0))</f>
        <v>D</v>
      </c>
      <c r="K469" s="4">
        <f>INDEX(products!$A$1:$G$49, MATCH(orders!$D469, products!$A$1:$A$49, 0), MATCH(orders!K$1, products!$A$1:$G$1, 0))</f>
        <v>0.5</v>
      </c>
      <c r="L469" s="5">
        <f>INDEX(products!$A$1:$G$49, MATCH(orders!$D469, products!$A$1:$A$49, 0), MATCH(orders!L$1, products!$A$1:$G$1, 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 MATCH(orders!$D470, products!$A$1:$A$49, 0), MATCH(orders!I$1, products!$A$1:$G$1, 0))</f>
        <v>Exc</v>
      </c>
      <c r="J470" t="str">
        <f>INDEX(products!$A$1:$G$49, MATCH(orders!$D470, products!$A$1:$A$49, 0), MATCH(orders!J$1, products!$A$1:$G$1, 0))</f>
        <v>M</v>
      </c>
      <c r="K470" s="4">
        <f>INDEX(products!$A$1:$G$49, MATCH(orders!$D470, products!$A$1:$A$49, 0), MATCH(orders!K$1, products!$A$1:$G$1, 0))</f>
        <v>1</v>
      </c>
      <c r="L470" s="5">
        <f>INDEX(products!$A$1:$G$49, MATCH(orders!$D470, products!$A$1:$A$49, 0), MATCH(orders!L$1, products!$A$1:$G$1, 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 MATCH(orders!$D471, products!$A$1:$A$49, 0), MATCH(orders!I$1, products!$A$1:$G$1, 0))</f>
        <v>Exc</v>
      </c>
      <c r="J471" t="str">
        <f>INDEX(products!$A$1:$G$49, MATCH(orders!$D471, products!$A$1:$A$49, 0), MATCH(orders!J$1, products!$A$1:$G$1, 0))</f>
        <v>L</v>
      </c>
      <c r="K471" s="4">
        <f>INDEX(products!$A$1:$G$49, MATCH(orders!$D471, products!$A$1:$A$49, 0), MATCH(orders!K$1, products!$A$1:$G$1, 0))</f>
        <v>0.2</v>
      </c>
      <c r="L471" s="5">
        <f>INDEX(products!$A$1:$G$49, MATCH(orders!$D471, products!$A$1:$A$49, 0), MATCH(orders!L$1, products!$A$1:$G$1, 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 MATCH(orders!$D472, products!$A$1:$A$49, 0), MATCH(orders!I$1, products!$A$1:$G$1, 0))</f>
        <v>Ara</v>
      </c>
      <c r="J472" t="str">
        <f>INDEX(products!$A$1:$G$49, MATCH(orders!$D472, products!$A$1:$A$49, 0), MATCH(orders!J$1, products!$A$1:$G$1, 0))</f>
        <v>M</v>
      </c>
      <c r="K472" s="4">
        <f>INDEX(products!$A$1:$G$49, MATCH(orders!$D472, products!$A$1:$A$49, 0), MATCH(orders!K$1, products!$A$1:$G$1, 0))</f>
        <v>0.5</v>
      </c>
      <c r="L472" s="5">
        <f>INDEX(products!$A$1:$G$49, MATCH(orders!$D472, products!$A$1:$A$49, 0), MATCH(orders!L$1, products!$A$1:$G$1, 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 MATCH(orders!$D473, products!$A$1:$A$49, 0), MATCH(orders!I$1, products!$A$1:$G$1, 0))</f>
        <v>Lib</v>
      </c>
      <c r="J473" t="str">
        <f>INDEX(products!$A$1:$G$49, MATCH(orders!$D473, products!$A$1:$A$49, 0), MATCH(orders!J$1, products!$A$1:$G$1, 0))</f>
        <v>M</v>
      </c>
      <c r="K473" s="4">
        <f>INDEX(products!$A$1:$G$49, MATCH(orders!$D473, products!$A$1:$A$49, 0), MATCH(orders!K$1, products!$A$1:$G$1, 0))</f>
        <v>2.5</v>
      </c>
      <c r="L473" s="5">
        <f>INDEX(products!$A$1:$G$49, MATCH(orders!$D473, products!$A$1:$A$49, 0), MATCH(orders!L$1, products!$A$1:$G$1, 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 MATCH(orders!$D474, products!$A$1:$A$49, 0), MATCH(orders!I$1, products!$A$1:$G$1, 0))</f>
        <v>Ara</v>
      </c>
      <c r="J474" t="str">
        <f>INDEX(products!$A$1:$G$49, MATCH(orders!$D474, products!$A$1:$A$49, 0), MATCH(orders!J$1, products!$A$1:$G$1, 0))</f>
        <v>D</v>
      </c>
      <c r="K474" s="4">
        <f>INDEX(products!$A$1:$G$49, MATCH(orders!$D474, products!$A$1:$A$49, 0), MATCH(orders!K$1, products!$A$1:$G$1, 0))</f>
        <v>0.2</v>
      </c>
      <c r="L474" s="5">
        <f>INDEX(products!$A$1:$G$49, MATCH(orders!$D474, products!$A$1:$A$49, 0), MATCH(orders!L$1, products!$A$1:$G$1, 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 MATCH(orders!$D475, products!$A$1:$A$49, 0), MATCH(orders!I$1, products!$A$1:$G$1, 0))</f>
        <v>Ara</v>
      </c>
      <c r="J475" t="str">
        <f>INDEX(products!$A$1:$G$49, MATCH(orders!$D475, products!$A$1:$A$49, 0), MATCH(orders!J$1, products!$A$1:$G$1, 0))</f>
        <v>L</v>
      </c>
      <c r="K475" s="4">
        <f>INDEX(products!$A$1:$G$49, MATCH(orders!$D475, products!$A$1:$A$49, 0), MATCH(orders!K$1, products!$A$1:$G$1, 0))</f>
        <v>1</v>
      </c>
      <c r="L475" s="5">
        <f>INDEX(products!$A$1:$G$49, MATCH(orders!$D475, products!$A$1:$A$49, 0), MATCH(orders!L$1, products!$A$1:$G$1, 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 MATCH(orders!$D476, products!$A$1:$A$49, 0), MATCH(orders!I$1, products!$A$1:$G$1, 0))</f>
        <v>Exc</v>
      </c>
      <c r="J476" t="str">
        <f>INDEX(products!$A$1:$G$49, MATCH(orders!$D476, products!$A$1:$A$49, 0), MATCH(orders!J$1, products!$A$1:$G$1, 0))</f>
        <v>M</v>
      </c>
      <c r="K476" s="4">
        <f>INDEX(products!$A$1:$G$49, MATCH(orders!$D476, products!$A$1:$A$49, 0), MATCH(orders!K$1, products!$A$1:$G$1, 0))</f>
        <v>2.5</v>
      </c>
      <c r="L476" s="5">
        <f>INDEX(products!$A$1:$G$49, MATCH(orders!$D476, products!$A$1:$A$49, 0), MATCH(orders!L$1, products!$A$1:$G$1, 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 MATCH(orders!$D477, products!$A$1:$A$49, 0), MATCH(orders!I$1, products!$A$1:$G$1, 0))</f>
        <v>Lib</v>
      </c>
      <c r="J477" t="str">
        <f>INDEX(products!$A$1:$G$49, MATCH(orders!$D477, products!$A$1:$A$49, 0), MATCH(orders!J$1, products!$A$1:$G$1, 0))</f>
        <v>M</v>
      </c>
      <c r="K477" s="4">
        <f>INDEX(products!$A$1:$G$49, MATCH(orders!$D477, products!$A$1:$A$49, 0), MATCH(orders!K$1, products!$A$1:$G$1, 0))</f>
        <v>0.2</v>
      </c>
      <c r="L477" s="5">
        <f>INDEX(products!$A$1:$G$49, MATCH(orders!$D477, products!$A$1:$A$49, 0), MATCH(orders!L$1, products!$A$1:$G$1, 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 MATCH(orders!$D478, products!$A$1:$A$49, 0), MATCH(orders!I$1, products!$A$1:$G$1, 0))</f>
        <v>Exc</v>
      </c>
      <c r="J478" t="str">
        <f>INDEX(products!$A$1:$G$49, MATCH(orders!$D478, products!$A$1:$A$49, 0), MATCH(orders!J$1, products!$A$1:$G$1, 0))</f>
        <v>L</v>
      </c>
      <c r="K478" s="4">
        <f>INDEX(products!$A$1:$G$49, MATCH(orders!$D478, products!$A$1:$A$49, 0), MATCH(orders!K$1, products!$A$1:$G$1, 0))</f>
        <v>0.2</v>
      </c>
      <c r="L478" s="5">
        <f>INDEX(products!$A$1:$G$49, MATCH(orders!$D478, products!$A$1:$A$49, 0), MATCH(orders!L$1, products!$A$1:$G$1, 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 MATCH(orders!$D479, products!$A$1:$A$49, 0), MATCH(orders!I$1, products!$A$1:$G$1, 0))</f>
        <v>Lib</v>
      </c>
      <c r="J479" t="str">
        <f>INDEX(products!$A$1:$G$49, MATCH(orders!$D479, products!$A$1:$A$49, 0), MATCH(orders!J$1, products!$A$1:$G$1, 0))</f>
        <v>M</v>
      </c>
      <c r="K479" s="4">
        <f>INDEX(products!$A$1:$G$49, MATCH(orders!$D479, products!$A$1:$A$49, 0), MATCH(orders!K$1, products!$A$1:$G$1, 0))</f>
        <v>0.2</v>
      </c>
      <c r="L479" s="5">
        <f>INDEX(products!$A$1:$G$49, MATCH(orders!$D479, products!$A$1:$A$49, 0), MATCH(orders!L$1, products!$A$1:$G$1, 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 MATCH(orders!$D480, products!$A$1:$A$49, 0), MATCH(orders!I$1, products!$A$1:$G$1, 0))</f>
        <v>Rob</v>
      </c>
      <c r="J480" t="str">
        <f>INDEX(products!$A$1:$G$49, MATCH(orders!$D480, products!$A$1:$A$49, 0), MATCH(orders!J$1, products!$A$1:$G$1, 0))</f>
        <v>D</v>
      </c>
      <c r="K480" s="4">
        <f>INDEX(products!$A$1:$G$49, MATCH(orders!$D480, products!$A$1:$A$49, 0), MATCH(orders!K$1, products!$A$1:$G$1, 0))</f>
        <v>1</v>
      </c>
      <c r="L480" s="5">
        <f>INDEX(products!$A$1:$G$49, MATCH(orders!$D480, products!$A$1:$A$49, 0), MATCH(orders!L$1, products!$A$1:$G$1, 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 MATCH(orders!$D481, products!$A$1:$A$49, 0), MATCH(orders!I$1, products!$A$1:$G$1, 0))</f>
        <v>Exc</v>
      </c>
      <c r="J481" t="str">
        <f>INDEX(products!$A$1:$G$49, MATCH(orders!$D481, products!$A$1:$A$49, 0), MATCH(orders!J$1, products!$A$1:$G$1, 0))</f>
        <v>M</v>
      </c>
      <c r="K481" s="4">
        <f>INDEX(products!$A$1:$G$49, MATCH(orders!$D481, products!$A$1:$A$49, 0), MATCH(orders!K$1, products!$A$1:$G$1, 0))</f>
        <v>2.5</v>
      </c>
      <c r="L481" s="5">
        <f>INDEX(products!$A$1:$G$49, MATCH(orders!$D481, products!$A$1:$A$49, 0), MATCH(orders!L$1, products!$A$1:$G$1, 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 MATCH(orders!$D482, products!$A$1:$A$49, 0), MATCH(orders!I$1, products!$A$1:$G$1, 0))</f>
        <v>Exc</v>
      </c>
      <c r="J482" t="str">
        <f>INDEX(products!$A$1:$G$49, MATCH(orders!$D482, products!$A$1:$A$49, 0), MATCH(orders!J$1, products!$A$1:$G$1, 0))</f>
        <v>M</v>
      </c>
      <c r="K482" s="4">
        <f>INDEX(products!$A$1:$G$49, MATCH(orders!$D482, products!$A$1:$A$49, 0), MATCH(orders!K$1, products!$A$1:$G$1, 0))</f>
        <v>0.2</v>
      </c>
      <c r="L482" s="5">
        <f>INDEX(products!$A$1:$G$49, MATCH(orders!$D482, products!$A$1:$A$49, 0), MATCH(orders!L$1, products!$A$1:$G$1, 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 MATCH(orders!$D483, products!$A$1:$A$49, 0), MATCH(orders!I$1, products!$A$1:$G$1, 0))</f>
        <v>Rob</v>
      </c>
      <c r="J483" t="str">
        <f>INDEX(products!$A$1:$G$49, MATCH(orders!$D483, products!$A$1:$A$49, 0), MATCH(orders!J$1, products!$A$1:$G$1, 0))</f>
        <v>L</v>
      </c>
      <c r="K483" s="4">
        <f>INDEX(products!$A$1:$G$49, MATCH(orders!$D483, products!$A$1:$A$49, 0), MATCH(orders!K$1, products!$A$1:$G$1, 0))</f>
        <v>1</v>
      </c>
      <c r="L483" s="5">
        <f>INDEX(products!$A$1:$G$49, MATCH(orders!$D483, products!$A$1:$A$49, 0), MATCH(orders!L$1, products!$A$1:$G$1, 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 MATCH(orders!$D484, products!$A$1:$A$49, 0), MATCH(orders!I$1, products!$A$1:$G$1, 0))</f>
        <v>Exc</v>
      </c>
      <c r="J484" t="str">
        <f>INDEX(products!$A$1:$G$49, MATCH(orders!$D484, products!$A$1:$A$49, 0), MATCH(orders!J$1, products!$A$1:$G$1, 0))</f>
        <v>D</v>
      </c>
      <c r="K484" s="4">
        <f>INDEX(products!$A$1:$G$49, MATCH(orders!$D484, products!$A$1:$A$49, 0), MATCH(orders!K$1, products!$A$1:$G$1, 0))</f>
        <v>2.5</v>
      </c>
      <c r="L484" s="5">
        <f>INDEX(products!$A$1:$G$49, MATCH(orders!$D484, products!$A$1:$A$49, 0), MATCH(orders!L$1, products!$A$1:$G$1, 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 MATCH(orders!$D485, products!$A$1:$A$49, 0), MATCH(orders!I$1, products!$A$1:$G$1, 0))</f>
        <v>Lib</v>
      </c>
      <c r="J485" t="str">
        <f>INDEX(products!$A$1:$G$49, MATCH(orders!$D485, products!$A$1:$A$49, 0), MATCH(orders!J$1, products!$A$1:$G$1, 0))</f>
        <v>D</v>
      </c>
      <c r="K485" s="4">
        <f>INDEX(products!$A$1:$G$49, MATCH(orders!$D485, products!$A$1:$A$49, 0), MATCH(orders!K$1, products!$A$1:$G$1, 0))</f>
        <v>2.5</v>
      </c>
      <c r="L485" s="5">
        <f>INDEX(products!$A$1:$G$49, MATCH(orders!$D485, products!$A$1:$A$49, 0), MATCH(orders!L$1, products!$A$1:$G$1, 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 MATCH(orders!$D486, products!$A$1:$A$49, 0), MATCH(orders!I$1, products!$A$1:$G$1, 0))</f>
        <v>Lib</v>
      </c>
      <c r="J486" t="str">
        <f>INDEX(products!$A$1:$G$49, MATCH(orders!$D486, products!$A$1:$A$49, 0), MATCH(orders!J$1, products!$A$1:$G$1, 0))</f>
        <v>L</v>
      </c>
      <c r="K486" s="4">
        <f>INDEX(products!$A$1:$G$49, MATCH(orders!$D486, products!$A$1:$A$49, 0), MATCH(orders!K$1, products!$A$1:$G$1, 0))</f>
        <v>0.5</v>
      </c>
      <c r="L486" s="5">
        <f>INDEX(products!$A$1:$G$49, MATCH(orders!$D486, products!$A$1:$A$49, 0), MATCH(orders!L$1, products!$A$1:$G$1, 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 MATCH(orders!$D487, products!$A$1:$A$49, 0), MATCH(orders!I$1, products!$A$1:$G$1, 0))</f>
        <v>Rob</v>
      </c>
      <c r="J487" t="str">
        <f>INDEX(products!$A$1:$G$49, MATCH(orders!$D487, products!$A$1:$A$49, 0), MATCH(orders!J$1, products!$A$1:$G$1, 0))</f>
        <v>L</v>
      </c>
      <c r="K487" s="4">
        <f>INDEX(products!$A$1:$G$49, MATCH(orders!$D487, products!$A$1:$A$49, 0), MATCH(orders!K$1, products!$A$1:$G$1, 0))</f>
        <v>0.2</v>
      </c>
      <c r="L487" s="5">
        <f>INDEX(products!$A$1:$G$49, MATCH(orders!$D487, products!$A$1:$A$49, 0), MATCH(orders!L$1, products!$A$1:$G$1, 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 MATCH(orders!$D488, products!$A$1:$A$49, 0), MATCH(orders!I$1, products!$A$1:$G$1, 0))</f>
        <v>Lib</v>
      </c>
      <c r="J488" t="str">
        <f>INDEX(products!$A$1:$G$49, MATCH(orders!$D488, products!$A$1:$A$49, 0), MATCH(orders!J$1, products!$A$1:$G$1, 0))</f>
        <v>M</v>
      </c>
      <c r="K488" s="4">
        <f>INDEX(products!$A$1:$G$49, MATCH(orders!$D488, products!$A$1:$A$49, 0), MATCH(orders!K$1, products!$A$1:$G$1, 0))</f>
        <v>0.5</v>
      </c>
      <c r="L488" s="5">
        <f>INDEX(products!$A$1:$G$49, MATCH(orders!$D488, products!$A$1:$A$49, 0), MATCH(orders!L$1, products!$A$1:$G$1, 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 MATCH(orders!$D489, products!$A$1:$A$49, 0), MATCH(orders!I$1, products!$A$1:$G$1, 0))</f>
        <v>Exc</v>
      </c>
      <c r="J489" t="str">
        <f>INDEX(products!$A$1:$G$49, MATCH(orders!$D489, products!$A$1:$A$49, 0), MATCH(orders!J$1, products!$A$1:$G$1, 0))</f>
        <v>D</v>
      </c>
      <c r="K489" s="4">
        <f>INDEX(products!$A$1:$G$49, MATCH(orders!$D489, products!$A$1:$A$49, 0), MATCH(orders!K$1, products!$A$1:$G$1, 0))</f>
        <v>1</v>
      </c>
      <c r="L489" s="5">
        <f>INDEX(products!$A$1:$G$49, MATCH(orders!$D489, products!$A$1:$A$49, 0), MATCH(orders!L$1, products!$A$1:$G$1, 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 MATCH(orders!$D490, products!$A$1:$A$49, 0), MATCH(orders!I$1, products!$A$1:$G$1, 0))</f>
        <v>Rob</v>
      </c>
      <c r="J490" t="str">
        <f>INDEX(products!$A$1:$G$49, MATCH(orders!$D490, products!$A$1:$A$49, 0), MATCH(orders!J$1, products!$A$1:$G$1, 0))</f>
        <v>M</v>
      </c>
      <c r="K490" s="4">
        <f>INDEX(products!$A$1:$G$49, MATCH(orders!$D490, products!$A$1:$A$49, 0), MATCH(orders!K$1, products!$A$1:$G$1, 0))</f>
        <v>0.2</v>
      </c>
      <c r="L490" s="5">
        <f>INDEX(products!$A$1:$G$49, MATCH(orders!$D490, products!$A$1:$A$49, 0), MATCH(orders!L$1, products!$A$1:$G$1, 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 MATCH(orders!$D491, products!$A$1:$A$49, 0), MATCH(orders!I$1, products!$A$1:$G$1, 0))</f>
        <v>Lib</v>
      </c>
      <c r="J491" t="str">
        <f>INDEX(products!$A$1:$G$49, MATCH(orders!$D491, products!$A$1:$A$49, 0), MATCH(orders!J$1, products!$A$1:$G$1, 0))</f>
        <v>L</v>
      </c>
      <c r="K491" s="4">
        <f>INDEX(products!$A$1:$G$49, MATCH(orders!$D491, products!$A$1:$A$49, 0), MATCH(orders!K$1, products!$A$1:$G$1, 0))</f>
        <v>1</v>
      </c>
      <c r="L491" s="5">
        <f>INDEX(products!$A$1:$G$49, MATCH(orders!$D491, products!$A$1:$A$49, 0), MATCH(orders!L$1, products!$A$1:$G$1, 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 MATCH(orders!$D492, products!$A$1:$A$49, 0), MATCH(orders!I$1, products!$A$1:$G$1, 0))</f>
        <v>Lib</v>
      </c>
      <c r="J492" t="str">
        <f>INDEX(products!$A$1:$G$49, MATCH(orders!$D492, products!$A$1:$A$49, 0), MATCH(orders!J$1, products!$A$1:$G$1, 0))</f>
        <v>D</v>
      </c>
      <c r="K492" s="4">
        <f>INDEX(products!$A$1:$G$49, MATCH(orders!$D492, products!$A$1:$A$49, 0), MATCH(orders!K$1, products!$A$1:$G$1, 0))</f>
        <v>0.5</v>
      </c>
      <c r="L492" s="5">
        <f>INDEX(products!$A$1:$G$49, MATCH(orders!$D492, products!$A$1:$A$49, 0), MATCH(orders!L$1, products!$A$1:$G$1, 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 MATCH(orders!$D493, products!$A$1:$A$49, 0), MATCH(orders!I$1, products!$A$1:$G$1, 0))</f>
        <v>Lib</v>
      </c>
      <c r="J493" t="str">
        <f>INDEX(products!$A$1:$G$49, MATCH(orders!$D493, products!$A$1:$A$49, 0), MATCH(orders!J$1, products!$A$1:$G$1, 0))</f>
        <v>D</v>
      </c>
      <c r="K493" s="4">
        <f>INDEX(products!$A$1:$G$49, MATCH(orders!$D493, products!$A$1:$A$49, 0), MATCH(orders!K$1, products!$A$1:$G$1, 0))</f>
        <v>0.2</v>
      </c>
      <c r="L493" s="5">
        <f>INDEX(products!$A$1:$G$49, MATCH(orders!$D493, products!$A$1:$A$49, 0), MATCH(orders!L$1, products!$A$1:$G$1, 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 MATCH(orders!$D494, products!$A$1:$A$49, 0), MATCH(orders!I$1, products!$A$1:$G$1, 0))</f>
        <v>Exc</v>
      </c>
      <c r="J494" t="str">
        <f>INDEX(products!$A$1:$G$49, MATCH(orders!$D494, products!$A$1:$A$49, 0), MATCH(orders!J$1, products!$A$1:$G$1, 0))</f>
        <v>M</v>
      </c>
      <c r="K494" s="4">
        <f>INDEX(products!$A$1:$G$49, MATCH(orders!$D494, products!$A$1:$A$49, 0), MATCH(orders!K$1, products!$A$1:$G$1, 0))</f>
        <v>0.2</v>
      </c>
      <c r="L494" s="5">
        <f>INDEX(products!$A$1:$G$49, MATCH(orders!$D494, products!$A$1:$A$49, 0), MATCH(orders!L$1, products!$A$1:$G$1, 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 MATCH(orders!$D495, products!$A$1:$A$49, 0), MATCH(orders!I$1, products!$A$1:$G$1, 0))</f>
        <v>Rob</v>
      </c>
      <c r="J495" t="str">
        <f>INDEX(products!$A$1:$G$49, MATCH(orders!$D495, products!$A$1:$A$49, 0), MATCH(orders!J$1, products!$A$1:$G$1, 0))</f>
        <v>M</v>
      </c>
      <c r="K495" s="4">
        <f>INDEX(products!$A$1:$G$49, MATCH(orders!$D495, products!$A$1:$A$49, 0), MATCH(orders!K$1, products!$A$1:$G$1, 0))</f>
        <v>0.5</v>
      </c>
      <c r="L495" s="5">
        <f>INDEX(products!$A$1:$G$49, MATCH(orders!$D495, products!$A$1:$A$49, 0), MATCH(orders!L$1, products!$A$1:$G$1, 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 MATCH(orders!$D496, products!$A$1:$A$49, 0), MATCH(orders!I$1, products!$A$1:$G$1, 0))</f>
        <v>Lib</v>
      </c>
      <c r="J496" t="str">
        <f>INDEX(products!$A$1:$G$49, MATCH(orders!$D496, products!$A$1:$A$49, 0), MATCH(orders!J$1, products!$A$1:$G$1, 0))</f>
        <v>L</v>
      </c>
      <c r="K496" s="4">
        <f>INDEX(products!$A$1:$G$49, MATCH(orders!$D496, products!$A$1:$A$49, 0), MATCH(orders!K$1, products!$A$1:$G$1, 0))</f>
        <v>1</v>
      </c>
      <c r="L496" s="5">
        <f>INDEX(products!$A$1:$G$49, MATCH(orders!$D496, products!$A$1:$A$49, 0), MATCH(orders!L$1, products!$A$1:$G$1, 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 MATCH(orders!$D497, products!$A$1:$A$49, 0), MATCH(orders!I$1, products!$A$1:$G$1, 0))</f>
        <v>Lib</v>
      </c>
      <c r="J497" t="str">
        <f>INDEX(products!$A$1:$G$49, MATCH(orders!$D497, products!$A$1:$A$49, 0), MATCH(orders!J$1, products!$A$1:$G$1, 0))</f>
        <v>L</v>
      </c>
      <c r="K497" s="4">
        <f>INDEX(products!$A$1:$G$49, MATCH(orders!$D497, products!$A$1:$A$49, 0), MATCH(orders!K$1, products!$A$1:$G$1, 0))</f>
        <v>1</v>
      </c>
      <c r="L497" s="5">
        <f>INDEX(products!$A$1:$G$49, MATCH(orders!$D497, products!$A$1:$A$49, 0), MATCH(orders!L$1, products!$A$1:$G$1, 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 MATCH(orders!$D498, products!$A$1:$A$49, 0), MATCH(orders!I$1, products!$A$1:$G$1, 0))</f>
        <v>Exc</v>
      </c>
      <c r="J498" t="str">
        <f>INDEX(products!$A$1:$G$49, MATCH(orders!$D498, products!$A$1:$A$49, 0), MATCH(orders!J$1, products!$A$1:$G$1, 0))</f>
        <v>D</v>
      </c>
      <c r="K498" s="4">
        <f>INDEX(products!$A$1:$G$49, MATCH(orders!$D498, products!$A$1:$A$49, 0), MATCH(orders!K$1, products!$A$1:$G$1, 0))</f>
        <v>0.2</v>
      </c>
      <c r="L498" s="5">
        <f>INDEX(products!$A$1:$G$49, MATCH(orders!$D498, products!$A$1:$A$49, 0), MATCH(orders!L$1, products!$A$1:$G$1, 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 MATCH(orders!$D499, products!$A$1:$A$49, 0), MATCH(orders!I$1, products!$A$1:$G$1, 0))</f>
        <v>Ara</v>
      </c>
      <c r="J499" t="str">
        <f>INDEX(products!$A$1:$G$49, MATCH(orders!$D499, products!$A$1:$A$49, 0), MATCH(orders!J$1, products!$A$1:$G$1, 0))</f>
        <v>D</v>
      </c>
      <c r="K499" s="4">
        <f>INDEX(products!$A$1:$G$49, MATCH(orders!$D499, products!$A$1:$A$49, 0), MATCH(orders!K$1, products!$A$1:$G$1, 0))</f>
        <v>1</v>
      </c>
      <c r="L499" s="5">
        <f>INDEX(products!$A$1:$G$49, MATCH(orders!$D499, products!$A$1:$A$49, 0), MATCH(orders!L$1, products!$A$1:$G$1, 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 MATCH(orders!$D500, products!$A$1:$A$49, 0), MATCH(orders!I$1, products!$A$1:$G$1, 0))</f>
        <v>Rob</v>
      </c>
      <c r="J500" t="str">
        <f>INDEX(products!$A$1:$G$49, MATCH(orders!$D500, products!$A$1:$A$49, 0), MATCH(orders!J$1, products!$A$1:$G$1, 0))</f>
        <v>M</v>
      </c>
      <c r="K500" s="4">
        <f>INDEX(products!$A$1:$G$49, MATCH(orders!$D500, products!$A$1:$A$49, 0), MATCH(orders!K$1, products!$A$1:$G$1, 0))</f>
        <v>1</v>
      </c>
      <c r="L500" s="5">
        <f>INDEX(products!$A$1:$G$49, MATCH(orders!$D500, products!$A$1:$A$49, 0), MATCH(orders!L$1, products!$A$1:$G$1, 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 MATCH(orders!$D501, products!$A$1:$A$49, 0), MATCH(orders!I$1, products!$A$1:$G$1, 0))</f>
        <v>Rob</v>
      </c>
      <c r="J501" t="str">
        <f>INDEX(products!$A$1:$G$49, MATCH(orders!$D501, products!$A$1:$A$49, 0), MATCH(orders!J$1, products!$A$1:$G$1, 0))</f>
        <v>D</v>
      </c>
      <c r="K501" s="4">
        <f>INDEX(products!$A$1:$G$49, MATCH(orders!$D501, products!$A$1:$A$49, 0), MATCH(orders!K$1, products!$A$1:$G$1, 0))</f>
        <v>0.2</v>
      </c>
      <c r="L501" s="5">
        <f>INDEX(products!$A$1:$G$49, MATCH(orders!$D501, products!$A$1:$A$49, 0), MATCH(orders!L$1, products!$A$1:$G$1, 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 MATCH(orders!$D502, products!$A$1:$A$49, 0), MATCH(orders!I$1, products!$A$1:$G$1, 0))</f>
        <v>Rob</v>
      </c>
      <c r="J502" t="str">
        <f>INDEX(products!$A$1:$G$49, MATCH(orders!$D502, products!$A$1:$A$49, 0), MATCH(orders!J$1, products!$A$1:$G$1, 0))</f>
        <v>L</v>
      </c>
      <c r="K502" s="4">
        <f>INDEX(products!$A$1:$G$49, MATCH(orders!$D502, products!$A$1:$A$49, 0), MATCH(orders!K$1, products!$A$1:$G$1, 0))</f>
        <v>1</v>
      </c>
      <c r="L502" s="5">
        <f>INDEX(products!$A$1:$G$49, MATCH(orders!$D502, products!$A$1:$A$49, 0), MATCH(orders!L$1, products!$A$1:$G$1, 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 MATCH(orders!$D503, products!$A$1:$A$49, 0), MATCH(orders!I$1, products!$A$1:$G$1, 0))</f>
        <v>Rob</v>
      </c>
      <c r="J503" t="str">
        <f>INDEX(products!$A$1:$G$49, MATCH(orders!$D503, products!$A$1:$A$49, 0), MATCH(orders!J$1, products!$A$1:$G$1, 0))</f>
        <v>M</v>
      </c>
      <c r="K503" s="4">
        <f>INDEX(products!$A$1:$G$49, MATCH(orders!$D503, products!$A$1:$A$49, 0), MATCH(orders!K$1, products!$A$1:$G$1, 0))</f>
        <v>0.2</v>
      </c>
      <c r="L503" s="5">
        <f>INDEX(products!$A$1:$G$49, MATCH(orders!$D503, products!$A$1:$A$49, 0), MATCH(orders!L$1, products!$A$1:$G$1, 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 MATCH(orders!$D504, products!$A$1:$A$49, 0), MATCH(orders!I$1, products!$A$1:$G$1, 0))</f>
        <v>Exc</v>
      </c>
      <c r="J504" t="str">
        <f>INDEX(products!$A$1:$G$49, MATCH(orders!$D504, products!$A$1:$A$49, 0), MATCH(orders!J$1, products!$A$1:$G$1, 0))</f>
        <v>M</v>
      </c>
      <c r="K504" s="4">
        <f>INDEX(products!$A$1:$G$49, MATCH(orders!$D504, products!$A$1:$A$49, 0), MATCH(orders!K$1, products!$A$1:$G$1, 0))</f>
        <v>0.2</v>
      </c>
      <c r="L504" s="5">
        <f>INDEX(products!$A$1:$G$49, MATCH(orders!$D504, products!$A$1:$A$49, 0), MATCH(orders!L$1, products!$A$1:$G$1, 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 MATCH(orders!$D505, products!$A$1:$A$49, 0), MATCH(orders!I$1, products!$A$1:$G$1, 0))</f>
        <v>Lib</v>
      </c>
      <c r="J505" t="str">
        <f>INDEX(products!$A$1:$G$49, MATCH(orders!$D505, products!$A$1:$A$49, 0), MATCH(orders!J$1, products!$A$1:$G$1, 0))</f>
        <v>D</v>
      </c>
      <c r="K505" s="4">
        <f>INDEX(products!$A$1:$G$49, MATCH(orders!$D505, products!$A$1:$A$49, 0), MATCH(orders!K$1, products!$A$1:$G$1, 0))</f>
        <v>1</v>
      </c>
      <c r="L505" s="5">
        <f>INDEX(products!$A$1:$G$49, MATCH(orders!$D505, products!$A$1:$A$49, 0), MATCH(orders!L$1, products!$A$1:$G$1, 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 MATCH(orders!$D506, products!$A$1:$A$49, 0), MATCH(orders!I$1, products!$A$1:$G$1, 0))</f>
        <v>Lib</v>
      </c>
      <c r="J506" t="str">
        <f>INDEX(products!$A$1:$G$49, MATCH(orders!$D506, products!$A$1:$A$49, 0), MATCH(orders!J$1, products!$A$1:$G$1, 0))</f>
        <v>L</v>
      </c>
      <c r="K506" s="4">
        <f>INDEX(products!$A$1:$G$49, MATCH(orders!$D506, products!$A$1:$A$49, 0), MATCH(orders!K$1, products!$A$1:$G$1, 0))</f>
        <v>0.2</v>
      </c>
      <c r="L506" s="5">
        <f>INDEX(products!$A$1:$G$49, MATCH(orders!$D506, products!$A$1:$A$49, 0), MATCH(orders!L$1, products!$A$1:$G$1, 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 MATCH(orders!$D507, products!$A$1:$A$49, 0), MATCH(orders!I$1, products!$A$1:$G$1, 0))</f>
        <v>Lib</v>
      </c>
      <c r="J507" t="str">
        <f>INDEX(products!$A$1:$G$49, MATCH(orders!$D507, products!$A$1:$A$49, 0), MATCH(orders!J$1, products!$A$1:$G$1, 0))</f>
        <v>M</v>
      </c>
      <c r="K507" s="4">
        <f>INDEX(products!$A$1:$G$49, MATCH(orders!$D507, products!$A$1:$A$49, 0), MATCH(orders!K$1, products!$A$1:$G$1, 0))</f>
        <v>0.2</v>
      </c>
      <c r="L507" s="5">
        <f>INDEX(products!$A$1:$G$49, MATCH(orders!$D507, products!$A$1:$A$49, 0), MATCH(orders!L$1, products!$A$1:$G$1, 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 MATCH(orders!$D508, products!$A$1:$A$49, 0), MATCH(orders!I$1, products!$A$1:$G$1, 0))</f>
        <v>Ara</v>
      </c>
      <c r="J508" t="str">
        <f>INDEX(products!$A$1:$G$49, MATCH(orders!$D508, products!$A$1:$A$49, 0), MATCH(orders!J$1, products!$A$1:$G$1, 0))</f>
        <v>L</v>
      </c>
      <c r="K508" s="4">
        <f>INDEX(products!$A$1:$G$49, MATCH(orders!$D508, products!$A$1:$A$49, 0), MATCH(orders!K$1, products!$A$1:$G$1, 0))</f>
        <v>1</v>
      </c>
      <c r="L508" s="5">
        <f>INDEX(products!$A$1:$G$49, MATCH(orders!$D508, products!$A$1:$A$49, 0), MATCH(orders!L$1, products!$A$1:$G$1, 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 MATCH(orders!$D509, products!$A$1:$A$49, 0), MATCH(orders!I$1, products!$A$1:$G$1, 0))</f>
        <v>Ara</v>
      </c>
      <c r="J509" t="str">
        <f>INDEX(products!$A$1:$G$49, MATCH(orders!$D509, products!$A$1:$A$49, 0), MATCH(orders!J$1, products!$A$1:$G$1, 0))</f>
        <v>L</v>
      </c>
      <c r="K509" s="4">
        <f>INDEX(products!$A$1:$G$49, MATCH(orders!$D509, products!$A$1:$A$49, 0), MATCH(orders!K$1, products!$A$1:$G$1, 0))</f>
        <v>2.5</v>
      </c>
      <c r="L509" s="5">
        <f>INDEX(products!$A$1:$G$49, MATCH(orders!$D509, products!$A$1:$A$49, 0), MATCH(orders!L$1, products!$A$1:$G$1, 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 MATCH(orders!$D510, products!$A$1:$A$49, 0), MATCH(orders!I$1, products!$A$1:$G$1, 0))</f>
        <v>Lib</v>
      </c>
      <c r="J510" t="str">
        <f>INDEX(products!$A$1:$G$49, MATCH(orders!$D510, products!$A$1:$A$49, 0), MATCH(orders!J$1, products!$A$1:$G$1, 0))</f>
        <v>D</v>
      </c>
      <c r="K510" s="4">
        <f>INDEX(products!$A$1:$G$49, MATCH(orders!$D510, products!$A$1:$A$49, 0), MATCH(orders!K$1, products!$A$1:$G$1, 0))</f>
        <v>0.5</v>
      </c>
      <c r="L510" s="5">
        <f>INDEX(products!$A$1:$G$49, MATCH(orders!$D510, products!$A$1:$A$49, 0), MATCH(orders!L$1, products!$A$1:$G$1, 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 MATCH(orders!$D511, products!$A$1:$A$49, 0), MATCH(orders!I$1, products!$A$1:$G$1, 0))</f>
        <v>Ara</v>
      </c>
      <c r="J511" t="str">
        <f>INDEX(products!$A$1:$G$49, MATCH(orders!$D511, products!$A$1:$A$49, 0), MATCH(orders!J$1, products!$A$1:$G$1, 0))</f>
        <v>D</v>
      </c>
      <c r="K511" s="4">
        <f>INDEX(products!$A$1:$G$49, MATCH(orders!$D511, products!$A$1:$A$49, 0), MATCH(orders!K$1, products!$A$1:$G$1, 0))</f>
        <v>1</v>
      </c>
      <c r="L511" s="5">
        <f>INDEX(products!$A$1:$G$49, MATCH(orders!$D511, products!$A$1:$A$49, 0), MATCH(orders!L$1, products!$A$1:$G$1, 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 MATCH(orders!$D512, products!$A$1:$A$49, 0), MATCH(orders!I$1, products!$A$1:$G$1, 0))</f>
        <v>Rob</v>
      </c>
      <c r="J512" t="str">
        <f>INDEX(products!$A$1:$G$49, MATCH(orders!$D512, products!$A$1:$A$49, 0), MATCH(orders!J$1, products!$A$1:$G$1, 0))</f>
        <v>L</v>
      </c>
      <c r="K512" s="4">
        <f>INDEX(products!$A$1:$G$49, MATCH(orders!$D512, products!$A$1:$A$49, 0), MATCH(orders!K$1, products!$A$1:$G$1, 0))</f>
        <v>0.2</v>
      </c>
      <c r="L512" s="5">
        <f>INDEX(products!$A$1:$G$49, MATCH(orders!$D512, products!$A$1:$A$49, 0), MATCH(orders!L$1, products!$A$1:$G$1, 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 MATCH(orders!$D513, products!$A$1:$A$49, 0), MATCH(orders!I$1, products!$A$1:$G$1, 0))</f>
        <v>Ara</v>
      </c>
      <c r="J513" t="str">
        <f>INDEX(products!$A$1:$G$49, MATCH(orders!$D513, products!$A$1:$A$49, 0), MATCH(orders!J$1, products!$A$1:$G$1, 0))</f>
        <v>M</v>
      </c>
      <c r="K513" s="4">
        <f>INDEX(products!$A$1:$G$49, MATCH(orders!$D513, products!$A$1:$A$49, 0), MATCH(orders!K$1, products!$A$1:$G$1, 0))</f>
        <v>0.2</v>
      </c>
      <c r="L513" s="5">
        <f>INDEX(products!$A$1:$G$49, MATCH(orders!$D513, products!$A$1:$A$49, 0), MATCH(orders!L$1, products!$A$1:$G$1, 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 MATCH(orders!$D514, products!$A$1:$A$49, 0), MATCH(orders!I$1, products!$A$1:$G$1, 0))</f>
        <v>Lib</v>
      </c>
      <c r="J514" t="str">
        <f>INDEX(products!$A$1:$G$49, MATCH(orders!$D514, products!$A$1:$A$49, 0), MATCH(orders!J$1, products!$A$1:$G$1, 0))</f>
        <v>L</v>
      </c>
      <c r="K514" s="4">
        <f>INDEX(products!$A$1:$G$49, MATCH(orders!$D514, products!$A$1:$A$49, 0), MATCH(orders!K$1, products!$A$1:$G$1, 0))</f>
        <v>1</v>
      </c>
      <c r="L514" s="5">
        <f>INDEX(products!$A$1:$G$49, MATCH(orders!$D514, products!$A$1:$A$49, 0), MATCH(orders!L$1, products!$A$1:$G$1, 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 MATCH(orders!$D515, products!$A$1:$A$49, 0), MATCH(orders!I$1, products!$A$1:$G$1, 0))</f>
        <v>Lib</v>
      </c>
      <c r="J515" t="str">
        <f>INDEX(products!$A$1:$G$49, MATCH(orders!$D515, products!$A$1:$A$49, 0), MATCH(orders!J$1, products!$A$1:$G$1, 0))</f>
        <v>L</v>
      </c>
      <c r="K515" s="4">
        <f>INDEX(products!$A$1:$G$49, MATCH(orders!$D515, products!$A$1:$A$49, 0), MATCH(orders!K$1, products!$A$1:$G$1, 0))</f>
        <v>1</v>
      </c>
      <c r="L515" s="5">
        <f>INDEX(products!$A$1:$G$49, MATCH(orders!$D515, products!$A$1:$A$49, 0), MATCH(orders!L$1, products!$A$1:$G$1, 0))</f>
        <v>15.85</v>
      </c>
      <c r="M515" s="5">
        <f t="shared" ref="M515:M578" si="24">L515*E515</f>
        <v>79.25</v>
      </c>
      <c r="N515" t="str">
        <f t="shared" ref="N515:N578" si="25">IF(I515="Rob","Robusta",IF(I515="Exc","Excelsa", IF(I515="Ara","Arabica", IF(I515="Lib", "Liberica",""))))</f>
        <v>Liberica</v>
      </c>
      <c r="O515" t="str">
        <f t="shared" ref="O515:O578" si="26">IF(J515="M","Medium",IF(J515="L","Light", 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 MATCH(orders!$D516, products!$A$1:$A$49, 0), MATCH(orders!I$1, products!$A$1:$G$1, 0))</f>
        <v>Lib</v>
      </c>
      <c r="J516" t="str">
        <f>INDEX(products!$A$1:$G$49, MATCH(orders!$D516, products!$A$1:$A$49, 0), MATCH(orders!J$1, products!$A$1:$G$1, 0))</f>
        <v>M</v>
      </c>
      <c r="K516" s="4">
        <f>INDEX(products!$A$1:$G$49, MATCH(orders!$D516, products!$A$1:$A$49, 0), MATCH(orders!K$1, products!$A$1:$G$1, 0))</f>
        <v>0.2</v>
      </c>
      <c r="L516" s="5">
        <f>INDEX(products!$A$1:$G$49, MATCH(orders!$D516, products!$A$1:$A$49, 0), MATCH(orders!L$1, products!$A$1:$G$1, 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 MATCH(orders!$D517, products!$A$1:$A$49, 0), MATCH(orders!I$1, products!$A$1:$G$1, 0))</f>
        <v>Rob</v>
      </c>
      <c r="J517" t="str">
        <f>INDEX(products!$A$1:$G$49, MATCH(orders!$D517, products!$A$1:$A$49, 0), MATCH(orders!J$1, products!$A$1:$G$1, 0))</f>
        <v>L</v>
      </c>
      <c r="K517" s="4">
        <f>INDEX(products!$A$1:$G$49, MATCH(orders!$D517, products!$A$1:$A$49, 0), MATCH(orders!K$1, products!$A$1:$G$1, 0))</f>
        <v>0.5</v>
      </c>
      <c r="L517" s="5">
        <f>INDEX(products!$A$1:$G$49, MATCH(orders!$D517, products!$A$1:$A$49, 0), MATCH(orders!L$1, products!$A$1:$G$1, 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 MATCH(orders!$D518, products!$A$1:$A$49, 0), MATCH(orders!I$1, products!$A$1:$G$1, 0))</f>
        <v>Rob</v>
      </c>
      <c r="J518" t="str">
        <f>INDEX(products!$A$1:$G$49, MATCH(orders!$D518, products!$A$1:$A$49, 0), MATCH(orders!J$1, products!$A$1:$G$1, 0))</f>
        <v>D</v>
      </c>
      <c r="K518" s="4">
        <f>INDEX(products!$A$1:$G$49, MATCH(orders!$D518, products!$A$1:$A$49, 0), MATCH(orders!K$1, products!$A$1:$G$1, 0))</f>
        <v>2.5</v>
      </c>
      <c r="L518" s="5">
        <f>INDEX(products!$A$1:$G$49, MATCH(orders!$D518, products!$A$1:$A$49, 0), MATCH(orders!L$1, products!$A$1:$G$1, 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 MATCH(orders!$D519, products!$A$1:$A$49, 0), MATCH(orders!I$1, products!$A$1:$G$1, 0))</f>
        <v>Lib</v>
      </c>
      <c r="J519" t="str">
        <f>INDEX(products!$A$1:$G$49, MATCH(orders!$D519, products!$A$1:$A$49, 0), MATCH(orders!J$1, products!$A$1:$G$1, 0))</f>
        <v>D</v>
      </c>
      <c r="K519" s="4">
        <f>INDEX(products!$A$1:$G$49, MATCH(orders!$D519, products!$A$1:$A$49, 0), MATCH(orders!K$1, products!$A$1:$G$1, 0))</f>
        <v>0.2</v>
      </c>
      <c r="L519" s="5">
        <f>INDEX(products!$A$1:$G$49, MATCH(orders!$D519, products!$A$1:$A$49, 0), MATCH(orders!L$1, products!$A$1:$G$1, 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 MATCH(orders!$D520, products!$A$1:$A$49, 0), MATCH(orders!I$1, products!$A$1:$G$1, 0))</f>
        <v>Exc</v>
      </c>
      <c r="J520" t="str">
        <f>INDEX(products!$A$1:$G$49, MATCH(orders!$D520, products!$A$1:$A$49, 0), MATCH(orders!J$1, products!$A$1:$G$1, 0))</f>
        <v>D</v>
      </c>
      <c r="K520" s="4">
        <f>INDEX(products!$A$1:$G$49, MATCH(orders!$D520, products!$A$1:$A$49, 0), MATCH(orders!K$1, products!$A$1:$G$1, 0))</f>
        <v>2.5</v>
      </c>
      <c r="L520" s="5">
        <f>INDEX(products!$A$1:$G$49, MATCH(orders!$D520, products!$A$1:$A$49, 0), MATCH(orders!L$1, products!$A$1:$G$1, 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 MATCH(orders!$D521, products!$A$1:$A$49, 0), MATCH(orders!I$1, products!$A$1:$G$1, 0))</f>
        <v>Ara</v>
      </c>
      <c r="J521" t="str">
        <f>INDEX(products!$A$1:$G$49, MATCH(orders!$D521, products!$A$1:$A$49, 0), MATCH(orders!J$1, products!$A$1:$G$1, 0))</f>
        <v>D</v>
      </c>
      <c r="K521" s="4">
        <f>INDEX(products!$A$1:$G$49, MATCH(orders!$D521, products!$A$1:$A$49, 0), MATCH(orders!K$1, products!$A$1:$G$1, 0))</f>
        <v>0.5</v>
      </c>
      <c r="L521" s="5">
        <f>INDEX(products!$A$1:$G$49, MATCH(orders!$D521, products!$A$1:$A$49, 0), MATCH(orders!L$1, products!$A$1:$G$1, 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 MATCH(orders!$D522, products!$A$1:$A$49, 0), MATCH(orders!I$1, products!$A$1:$G$1, 0))</f>
        <v>Lib</v>
      </c>
      <c r="J522" t="str">
        <f>INDEX(products!$A$1:$G$49, MATCH(orders!$D522, products!$A$1:$A$49, 0), MATCH(orders!J$1, products!$A$1:$G$1, 0))</f>
        <v>D</v>
      </c>
      <c r="K522" s="4">
        <f>INDEX(products!$A$1:$G$49, MATCH(orders!$D522, products!$A$1:$A$49, 0), MATCH(orders!K$1, products!$A$1:$G$1, 0))</f>
        <v>0.2</v>
      </c>
      <c r="L522" s="5">
        <f>INDEX(products!$A$1:$G$49, MATCH(orders!$D522, products!$A$1:$A$49, 0), MATCH(orders!L$1, products!$A$1:$G$1, 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 MATCH(orders!$D523, products!$A$1:$A$49, 0), MATCH(orders!I$1, products!$A$1:$G$1, 0))</f>
        <v>Rob</v>
      </c>
      <c r="J523" t="str">
        <f>INDEX(products!$A$1:$G$49, MATCH(orders!$D523, products!$A$1:$A$49, 0), MATCH(orders!J$1, products!$A$1:$G$1, 0))</f>
        <v>M</v>
      </c>
      <c r="K523" s="4">
        <f>INDEX(products!$A$1:$G$49, MATCH(orders!$D523, products!$A$1:$A$49, 0), MATCH(orders!K$1, products!$A$1:$G$1, 0))</f>
        <v>1</v>
      </c>
      <c r="L523" s="5">
        <f>INDEX(products!$A$1:$G$49, MATCH(orders!$D523, products!$A$1:$A$49, 0), MATCH(orders!L$1, products!$A$1:$G$1, 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 MATCH(orders!$D524, products!$A$1:$A$49, 0), MATCH(orders!I$1, products!$A$1:$G$1, 0))</f>
        <v>Rob</v>
      </c>
      <c r="J524" t="str">
        <f>INDEX(products!$A$1:$G$49, MATCH(orders!$D524, products!$A$1:$A$49, 0), MATCH(orders!J$1, products!$A$1:$G$1, 0))</f>
        <v>M</v>
      </c>
      <c r="K524" s="4">
        <f>INDEX(products!$A$1:$G$49, MATCH(orders!$D524, products!$A$1:$A$49, 0), MATCH(orders!K$1, products!$A$1:$G$1, 0))</f>
        <v>0.5</v>
      </c>
      <c r="L524" s="5">
        <f>INDEX(products!$A$1:$G$49, MATCH(orders!$D524, products!$A$1:$A$49, 0), MATCH(orders!L$1, products!$A$1:$G$1, 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 MATCH(orders!$D525, products!$A$1:$A$49, 0), MATCH(orders!I$1, products!$A$1:$G$1, 0))</f>
        <v>Lib</v>
      </c>
      <c r="J525" t="str">
        <f>INDEX(products!$A$1:$G$49, MATCH(orders!$D525, products!$A$1:$A$49, 0), MATCH(orders!J$1, products!$A$1:$G$1, 0))</f>
        <v>D</v>
      </c>
      <c r="K525" s="4">
        <f>INDEX(products!$A$1:$G$49, MATCH(orders!$D525, products!$A$1:$A$49, 0), MATCH(orders!K$1, products!$A$1:$G$1, 0))</f>
        <v>2.5</v>
      </c>
      <c r="L525" s="5">
        <f>INDEX(products!$A$1:$G$49, MATCH(orders!$D525, products!$A$1:$A$49, 0), MATCH(orders!L$1, products!$A$1:$G$1, 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 MATCH(orders!$D526, products!$A$1:$A$49, 0), MATCH(orders!I$1, products!$A$1:$G$1, 0))</f>
        <v>Lib</v>
      </c>
      <c r="J526" t="str">
        <f>INDEX(products!$A$1:$G$49, MATCH(orders!$D526, products!$A$1:$A$49, 0), MATCH(orders!J$1, products!$A$1:$G$1, 0))</f>
        <v>L</v>
      </c>
      <c r="K526" s="4">
        <f>INDEX(products!$A$1:$G$49, MATCH(orders!$D526, products!$A$1:$A$49, 0), MATCH(orders!K$1, products!$A$1:$G$1, 0))</f>
        <v>2.5</v>
      </c>
      <c r="L526" s="5">
        <f>INDEX(products!$A$1:$G$49, MATCH(orders!$D526, products!$A$1:$A$49, 0), MATCH(orders!L$1, products!$A$1:$G$1, 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 MATCH(orders!$D527, products!$A$1:$A$49, 0), MATCH(orders!I$1, products!$A$1:$G$1, 0))</f>
        <v>Rob</v>
      </c>
      <c r="J527" t="str">
        <f>INDEX(products!$A$1:$G$49, MATCH(orders!$D527, products!$A$1:$A$49, 0), MATCH(orders!J$1, products!$A$1:$G$1, 0))</f>
        <v>D</v>
      </c>
      <c r="K527" s="4">
        <f>INDEX(products!$A$1:$G$49, MATCH(orders!$D527, products!$A$1:$A$49, 0), MATCH(orders!K$1, products!$A$1:$G$1, 0))</f>
        <v>0.2</v>
      </c>
      <c r="L527" s="5">
        <f>INDEX(products!$A$1:$G$49, MATCH(orders!$D527, products!$A$1:$A$49, 0), MATCH(orders!L$1, products!$A$1:$G$1, 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 MATCH(orders!$D528, products!$A$1:$A$49, 0), MATCH(orders!I$1, products!$A$1:$G$1, 0))</f>
        <v>Exc</v>
      </c>
      <c r="J528" t="str">
        <f>INDEX(products!$A$1:$G$49, MATCH(orders!$D528, products!$A$1:$A$49, 0), MATCH(orders!J$1, products!$A$1:$G$1, 0))</f>
        <v>M</v>
      </c>
      <c r="K528" s="4">
        <f>INDEX(products!$A$1:$G$49, MATCH(orders!$D528, products!$A$1:$A$49, 0), MATCH(orders!K$1, products!$A$1:$G$1, 0))</f>
        <v>2.5</v>
      </c>
      <c r="L528" s="5">
        <f>INDEX(products!$A$1:$G$49, MATCH(orders!$D528, products!$A$1:$A$49, 0), MATCH(orders!L$1, products!$A$1:$G$1, 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 MATCH(orders!$D529, products!$A$1:$A$49, 0), MATCH(orders!I$1, products!$A$1:$G$1, 0))</f>
        <v>Exc</v>
      </c>
      <c r="J529" t="str">
        <f>INDEX(products!$A$1:$G$49, MATCH(orders!$D529, products!$A$1:$A$49, 0), MATCH(orders!J$1, products!$A$1:$G$1, 0))</f>
        <v>M</v>
      </c>
      <c r="K529" s="4">
        <f>INDEX(products!$A$1:$G$49, MATCH(orders!$D529, products!$A$1:$A$49, 0), MATCH(orders!K$1, products!$A$1:$G$1, 0))</f>
        <v>0.5</v>
      </c>
      <c r="L529" s="5">
        <f>INDEX(products!$A$1:$G$49, MATCH(orders!$D529, products!$A$1:$A$49, 0), MATCH(orders!L$1, products!$A$1:$G$1, 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 MATCH(orders!$D530, products!$A$1:$A$49, 0), MATCH(orders!I$1, products!$A$1:$G$1, 0))</f>
        <v>Exc</v>
      </c>
      <c r="J530" t="str">
        <f>INDEX(products!$A$1:$G$49, MATCH(orders!$D530, products!$A$1:$A$49, 0), MATCH(orders!J$1, products!$A$1:$G$1, 0))</f>
        <v>L</v>
      </c>
      <c r="K530" s="4">
        <f>INDEX(products!$A$1:$G$49, MATCH(orders!$D530, products!$A$1:$A$49, 0), MATCH(orders!K$1, products!$A$1:$G$1, 0))</f>
        <v>0.5</v>
      </c>
      <c r="L530" s="5">
        <f>INDEX(products!$A$1:$G$49, MATCH(orders!$D530, products!$A$1:$A$49, 0), MATCH(orders!L$1, products!$A$1:$G$1, 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 MATCH(orders!$D531, products!$A$1:$A$49, 0), MATCH(orders!I$1, products!$A$1:$G$1, 0))</f>
        <v>Rob</v>
      </c>
      <c r="J531" t="str">
        <f>INDEX(products!$A$1:$G$49, MATCH(orders!$D531, products!$A$1:$A$49, 0), MATCH(orders!J$1, products!$A$1:$G$1, 0))</f>
        <v>M</v>
      </c>
      <c r="K531" s="4">
        <f>INDEX(products!$A$1:$G$49, MATCH(orders!$D531, products!$A$1:$A$49, 0), MATCH(orders!K$1, products!$A$1:$G$1, 0))</f>
        <v>1</v>
      </c>
      <c r="L531" s="5">
        <f>INDEX(products!$A$1:$G$49, MATCH(orders!$D531, products!$A$1:$A$49, 0), MATCH(orders!L$1, products!$A$1:$G$1, 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 MATCH(orders!$D532, products!$A$1:$A$49, 0), MATCH(orders!I$1, products!$A$1:$G$1, 0))</f>
        <v>Rob</v>
      </c>
      <c r="J532" t="str">
        <f>INDEX(products!$A$1:$G$49, MATCH(orders!$D532, products!$A$1:$A$49, 0), MATCH(orders!J$1, products!$A$1:$G$1, 0))</f>
        <v>M</v>
      </c>
      <c r="K532" s="4">
        <f>INDEX(products!$A$1:$G$49, MATCH(orders!$D532, products!$A$1:$A$49, 0), MATCH(orders!K$1, products!$A$1:$G$1, 0))</f>
        <v>1</v>
      </c>
      <c r="L532" s="5">
        <f>INDEX(products!$A$1:$G$49, MATCH(orders!$D532, products!$A$1:$A$49, 0), MATCH(orders!L$1, products!$A$1:$G$1, 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 MATCH(orders!$D533, products!$A$1:$A$49, 0), MATCH(orders!I$1, products!$A$1:$G$1, 0))</f>
        <v>Rob</v>
      </c>
      <c r="J533" t="str">
        <f>INDEX(products!$A$1:$G$49, MATCH(orders!$D533, products!$A$1:$A$49, 0), MATCH(orders!J$1, products!$A$1:$G$1, 0))</f>
        <v>D</v>
      </c>
      <c r="K533" s="4">
        <f>INDEX(products!$A$1:$G$49, MATCH(orders!$D533, products!$A$1:$A$49, 0), MATCH(orders!K$1, products!$A$1:$G$1, 0))</f>
        <v>1</v>
      </c>
      <c r="L533" s="5">
        <f>INDEX(products!$A$1:$G$49, MATCH(orders!$D533, products!$A$1:$A$49, 0), MATCH(orders!L$1, products!$A$1:$G$1, 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 MATCH(orders!$D534, products!$A$1:$A$49, 0), MATCH(orders!I$1, products!$A$1:$G$1, 0))</f>
        <v>Exc</v>
      </c>
      <c r="J534" t="str">
        <f>INDEX(products!$A$1:$G$49, MATCH(orders!$D534, products!$A$1:$A$49, 0), MATCH(orders!J$1, products!$A$1:$G$1, 0))</f>
        <v>M</v>
      </c>
      <c r="K534" s="4">
        <f>INDEX(products!$A$1:$G$49, MATCH(orders!$D534, products!$A$1:$A$49, 0), MATCH(orders!K$1, products!$A$1:$G$1, 0))</f>
        <v>0.5</v>
      </c>
      <c r="L534" s="5">
        <f>INDEX(products!$A$1:$G$49, MATCH(orders!$D534, products!$A$1:$A$49, 0), MATCH(orders!L$1, products!$A$1:$G$1, 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 MATCH(orders!$D535, products!$A$1:$A$49, 0), MATCH(orders!I$1, products!$A$1:$G$1, 0))</f>
        <v>Rob</v>
      </c>
      <c r="J535" t="str">
        <f>INDEX(products!$A$1:$G$49, MATCH(orders!$D535, products!$A$1:$A$49, 0), MATCH(orders!J$1, products!$A$1:$G$1, 0))</f>
        <v>D</v>
      </c>
      <c r="K535" s="4">
        <f>INDEX(products!$A$1:$G$49, MATCH(orders!$D535, products!$A$1:$A$49, 0), MATCH(orders!K$1, products!$A$1:$G$1, 0))</f>
        <v>0.5</v>
      </c>
      <c r="L535" s="5">
        <f>INDEX(products!$A$1:$G$49, MATCH(orders!$D535, products!$A$1:$A$49, 0), MATCH(orders!L$1, products!$A$1:$G$1, 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 MATCH(orders!$D536, products!$A$1:$A$49, 0), MATCH(orders!I$1, products!$A$1:$G$1, 0))</f>
        <v>Rob</v>
      </c>
      <c r="J536" t="str">
        <f>INDEX(products!$A$1:$G$49, MATCH(orders!$D536, products!$A$1:$A$49, 0), MATCH(orders!J$1, products!$A$1:$G$1, 0))</f>
        <v>M</v>
      </c>
      <c r="K536" s="4">
        <f>INDEX(products!$A$1:$G$49, MATCH(orders!$D536, products!$A$1:$A$49, 0), MATCH(orders!K$1, products!$A$1:$G$1, 0))</f>
        <v>2.5</v>
      </c>
      <c r="L536" s="5">
        <f>INDEX(products!$A$1:$G$49, MATCH(orders!$D536, products!$A$1:$A$49, 0), MATCH(orders!L$1, products!$A$1:$G$1, 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 MATCH(orders!$D537, products!$A$1:$A$49, 0), MATCH(orders!I$1, products!$A$1:$G$1, 0))</f>
        <v>Lib</v>
      </c>
      <c r="J537" t="str">
        <f>INDEX(products!$A$1:$G$49, MATCH(orders!$D537, products!$A$1:$A$49, 0), MATCH(orders!J$1, products!$A$1:$G$1, 0))</f>
        <v>L</v>
      </c>
      <c r="K537" s="4">
        <f>INDEX(products!$A$1:$G$49, MATCH(orders!$D537, products!$A$1:$A$49, 0), MATCH(orders!K$1, products!$A$1:$G$1, 0))</f>
        <v>0.2</v>
      </c>
      <c r="L537" s="5">
        <f>INDEX(products!$A$1:$G$49, MATCH(orders!$D537, products!$A$1:$A$49, 0), MATCH(orders!L$1, products!$A$1:$G$1, 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 MATCH(orders!$D538, products!$A$1:$A$49, 0), MATCH(orders!I$1, products!$A$1:$G$1, 0))</f>
        <v>Rob</v>
      </c>
      <c r="J538" t="str">
        <f>INDEX(products!$A$1:$G$49, MATCH(orders!$D538, products!$A$1:$A$49, 0), MATCH(orders!J$1, products!$A$1:$G$1, 0))</f>
        <v>D</v>
      </c>
      <c r="K538" s="4">
        <f>INDEX(products!$A$1:$G$49, MATCH(orders!$D538, products!$A$1:$A$49, 0), MATCH(orders!K$1, products!$A$1:$G$1, 0))</f>
        <v>0.2</v>
      </c>
      <c r="L538" s="5">
        <f>INDEX(products!$A$1:$G$49, MATCH(orders!$D538, products!$A$1:$A$49, 0), MATCH(orders!L$1, products!$A$1:$G$1, 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 MATCH(orders!$D539, products!$A$1:$A$49, 0), MATCH(orders!I$1, products!$A$1:$G$1, 0))</f>
        <v>Exc</v>
      </c>
      <c r="J539" t="str">
        <f>INDEX(products!$A$1:$G$49, MATCH(orders!$D539, products!$A$1:$A$49, 0), MATCH(orders!J$1, products!$A$1:$G$1, 0))</f>
        <v>D</v>
      </c>
      <c r="K539" s="4">
        <f>INDEX(products!$A$1:$G$49, MATCH(orders!$D539, products!$A$1:$A$49, 0), MATCH(orders!K$1, products!$A$1:$G$1, 0))</f>
        <v>2.5</v>
      </c>
      <c r="L539" s="5">
        <f>INDEX(products!$A$1:$G$49, MATCH(orders!$D539, products!$A$1:$A$49, 0), MATCH(orders!L$1, products!$A$1:$G$1, 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 MATCH(orders!$D540, products!$A$1:$A$49, 0), MATCH(orders!I$1, products!$A$1:$G$1, 0))</f>
        <v>Rob</v>
      </c>
      <c r="J540" t="str">
        <f>INDEX(products!$A$1:$G$49, MATCH(orders!$D540, products!$A$1:$A$49, 0), MATCH(orders!J$1, products!$A$1:$G$1, 0))</f>
        <v>D</v>
      </c>
      <c r="K540" s="4">
        <f>INDEX(products!$A$1:$G$49, MATCH(orders!$D540, products!$A$1:$A$49, 0), MATCH(orders!K$1, products!$A$1:$G$1, 0))</f>
        <v>0.2</v>
      </c>
      <c r="L540" s="5">
        <f>INDEX(products!$A$1:$G$49, MATCH(orders!$D540, products!$A$1:$A$49, 0), MATCH(orders!L$1, products!$A$1:$G$1, 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 MATCH(orders!$D541, products!$A$1:$A$49, 0), MATCH(orders!I$1, products!$A$1:$G$1, 0))</f>
        <v>Rob</v>
      </c>
      <c r="J541" t="str">
        <f>INDEX(products!$A$1:$G$49, MATCH(orders!$D541, products!$A$1:$A$49, 0), MATCH(orders!J$1, products!$A$1:$G$1, 0))</f>
        <v>D</v>
      </c>
      <c r="K541" s="4">
        <f>INDEX(products!$A$1:$G$49, MATCH(orders!$D541, products!$A$1:$A$49, 0), MATCH(orders!K$1, products!$A$1:$G$1, 0))</f>
        <v>0.5</v>
      </c>
      <c r="L541" s="5">
        <f>INDEX(products!$A$1:$G$49, MATCH(orders!$D541, products!$A$1:$A$49, 0), MATCH(orders!L$1, products!$A$1:$G$1, 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 MATCH(orders!$D542, products!$A$1:$A$49, 0), MATCH(orders!I$1, products!$A$1:$G$1, 0))</f>
        <v>Lib</v>
      </c>
      <c r="J542" t="str">
        <f>INDEX(products!$A$1:$G$49, MATCH(orders!$D542, products!$A$1:$A$49, 0), MATCH(orders!J$1, products!$A$1:$G$1, 0))</f>
        <v>L</v>
      </c>
      <c r="K542" s="4">
        <f>INDEX(products!$A$1:$G$49, MATCH(orders!$D542, products!$A$1:$A$49, 0), MATCH(orders!K$1, products!$A$1:$G$1, 0))</f>
        <v>1</v>
      </c>
      <c r="L542" s="5">
        <f>INDEX(products!$A$1:$G$49, MATCH(orders!$D542, products!$A$1:$A$49, 0), MATCH(orders!L$1, products!$A$1:$G$1, 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 MATCH(orders!$D543, products!$A$1:$A$49, 0), MATCH(orders!I$1, products!$A$1:$G$1, 0))</f>
        <v>Ara</v>
      </c>
      <c r="J543" t="str">
        <f>INDEX(products!$A$1:$G$49, MATCH(orders!$D543, products!$A$1:$A$49, 0), MATCH(orders!J$1, products!$A$1:$G$1, 0))</f>
        <v>D</v>
      </c>
      <c r="K543" s="4">
        <f>INDEX(products!$A$1:$G$49, MATCH(orders!$D543, products!$A$1:$A$49, 0), MATCH(orders!K$1, products!$A$1:$G$1, 0))</f>
        <v>2.5</v>
      </c>
      <c r="L543" s="5">
        <f>INDEX(products!$A$1:$G$49, MATCH(orders!$D543, products!$A$1:$A$49, 0), MATCH(orders!L$1, products!$A$1:$G$1, 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 MATCH(orders!$D544, products!$A$1:$A$49, 0), MATCH(orders!I$1, products!$A$1:$G$1, 0))</f>
        <v>Ara</v>
      </c>
      <c r="J544" t="str">
        <f>INDEX(products!$A$1:$G$49, MATCH(orders!$D544, products!$A$1:$A$49, 0), MATCH(orders!J$1, products!$A$1:$G$1, 0))</f>
        <v>M</v>
      </c>
      <c r="K544" s="4">
        <f>INDEX(products!$A$1:$G$49, MATCH(orders!$D544, products!$A$1:$A$49, 0), MATCH(orders!K$1, products!$A$1:$G$1, 0))</f>
        <v>2.5</v>
      </c>
      <c r="L544" s="5">
        <f>INDEX(products!$A$1:$G$49, MATCH(orders!$D544, products!$A$1:$A$49, 0), MATCH(orders!L$1, products!$A$1:$G$1, 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 MATCH(orders!$D545, products!$A$1:$A$49, 0), MATCH(orders!I$1, products!$A$1:$G$1, 0))</f>
        <v>Rob</v>
      </c>
      <c r="J545" t="str">
        <f>INDEX(products!$A$1:$G$49, MATCH(orders!$D545, products!$A$1:$A$49, 0), MATCH(orders!J$1, products!$A$1:$G$1, 0))</f>
        <v>L</v>
      </c>
      <c r="K545" s="4">
        <f>INDEX(products!$A$1:$G$49, MATCH(orders!$D545, products!$A$1:$A$49, 0), MATCH(orders!K$1, products!$A$1:$G$1, 0))</f>
        <v>2.5</v>
      </c>
      <c r="L545" s="5">
        <f>INDEX(products!$A$1:$G$49, MATCH(orders!$D545, products!$A$1:$A$49, 0), MATCH(orders!L$1, products!$A$1:$G$1, 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 MATCH(orders!$D546, products!$A$1:$A$49, 0), MATCH(orders!I$1, products!$A$1:$G$1, 0))</f>
        <v>Ara</v>
      </c>
      <c r="J546" t="str">
        <f>INDEX(products!$A$1:$G$49, MATCH(orders!$D546, products!$A$1:$A$49, 0), MATCH(orders!J$1, products!$A$1:$G$1, 0))</f>
        <v>L</v>
      </c>
      <c r="K546" s="4">
        <f>INDEX(products!$A$1:$G$49, MATCH(orders!$D546, products!$A$1:$A$49, 0), MATCH(orders!K$1, products!$A$1:$G$1, 0))</f>
        <v>0.5</v>
      </c>
      <c r="L546" s="5">
        <f>INDEX(products!$A$1:$G$49, MATCH(orders!$D546, products!$A$1:$A$49, 0), MATCH(orders!L$1, products!$A$1:$G$1, 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 MATCH(orders!$D547, products!$A$1:$A$49, 0), MATCH(orders!I$1, products!$A$1:$G$1, 0))</f>
        <v>Lib</v>
      </c>
      <c r="J547" t="str">
        <f>INDEX(products!$A$1:$G$49, MATCH(orders!$D547, products!$A$1:$A$49, 0), MATCH(orders!J$1, products!$A$1:$G$1, 0))</f>
        <v>D</v>
      </c>
      <c r="K547" s="4">
        <f>INDEX(products!$A$1:$G$49, MATCH(orders!$D547, products!$A$1:$A$49, 0), MATCH(orders!K$1, products!$A$1:$G$1, 0))</f>
        <v>0.2</v>
      </c>
      <c r="L547" s="5">
        <f>INDEX(products!$A$1:$G$49, MATCH(orders!$D547, products!$A$1:$A$49, 0), MATCH(orders!L$1, products!$A$1:$G$1, 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 MATCH(orders!$D548, products!$A$1:$A$49, 0), MATCH(orders!I$1, products!$A$1:$G$1, 0))</f>
        <v>Exc</v>
      </c>
      <c r="J548" t="str">
        <f>INDEX(products!$A$1:$G$49, MATCH(orders!$D548, products!$A$1:$A$49, 0), MATCH(orders!J$1, products!$A$1:$G$1, 0))</f>
        <v>D</v>
      </c>
      <c r="K548" s="4">
        <f>INDEX(products!$A$1:$G$49, MATCH(orders!$D548, products!$A$1:$A$49, 0), MATCH(orders!K$1, products!$A$1:$G$1, 0))</f>
        <v>2.5</v>
      </c>
      <c r="L548" s="5">
        <f>INDEX(products!$A$1:$G$49, MATCH(orders!$D548, products!$A$1:$A$49, 0), MATCH(orders!L$1, products!$A$1:$G$1, 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 MATCH(orders!$D549, products!$A$1:$A$49, 0), MATCH(orders!I$1, products!$A$1:$G$1, 0))</f>
        <v>Rob</v>
      </c>
      <c r="J549" t="str">
        <f>INDEX(products!$A$1:$G$49, MATCH(orders!$D549, products!$A$1:$A$49, 0), MATCH(orders!J$1, products!$A$1:$G$1, 0))</f>
        <v>L</v>
      </c>
      <c r="K549" s="4">
        <f>INDEX(products!$A$1:$G$49, MATCH(orders!$D549, products!$A$1:$A$49, 0), MATCH(orders!K$1, products!$A$1:$G$1, 0))</f>
        <v>0.2</v>
      </c>
      <c r="L549" s="5">
        <f>INDEX(products!$A$1:$G$49, MATCH(orders!$D549, products!$A$1:$A$49, 0), MATCH(orders!L$1, products!$A$1:$G$1, 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 MATCH(orders!$D550, products!$A$1:$A$49, 0), MATCH(orders!I$1, products!$A$1:$G$1, 0))</f>
        <v>Exc</v>
      </c>
      <c r="J550" t="str">
        <f>INDEX(products!$A$1:$G$49, MATCH(orders!$D550, products!$A$1:$A$49, 0), MATCH(orders!J$1, products!$A$1:$G$1, 0))</f>
        <v>L</v>
      </c>
      <c r="K550" s="4">
        <f>INDEX(products!$A$1:$G$49, MATCH(orders!$D550, products!$A$1:$A$49, 0), MATCH(orders!K$1, products!$A$1:$G$1, 0))</f>
        <v>0.2</v>
      </c>
      <c r="L550" s="5">
        <f>INDEX(products!$A$1:$G$49, MATCH(orders!$D550, products!$A$1:$A$49, 0), MATCH(orders!L$1, products!$A$1:$G$1, 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 MATCH(orders!$D551, products!$A$1:$A$49, 0), MATCH(orders!I$1, products!$A$1:$G$1, 0))</f>
        <v>Exc</v>
      </c>
      <c r="J551" t="str">
        <f>INDEX(products!$A$1:$G$49, MATCH(orders!$D551, products!$A$1:$A$49, 0), MATCH(orders!J$1, products!$A$1:$G$1, 0))</f>
        <v>L</v>
      </c>
      <c r="K551" s="4">
        <f>INDEX(products!$A$1:$G$49, MATCH(orders!$D551, products!$A$1:$A$49, 0), MATCH(orders!K$1, products!$A$1:$G$1, 0))</f>
        <v>0.2</v>
      </c>
      <c r="L551" s="5">
        <f>INDEX(products!$A$1:$G$49, MATCH(orders!$D551, products!$A$1:$A$49, 0), MATCH(orders!L$1, products!$A$1:$G$1, 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 MATCH(orders!$D552, products!$A$1:$A$49, 0), MATCH(orders!I$1, products!$A$1:$G$1, 0))</f>
        <v>Lib</v>
      </c>
      <c r="J552" t="str">
        <f>INDEX(products!$A$1:$G$49, MATCH(orders!$D552, products!$A$1:$A$49, 0), MATCH(orders!J$1, products!$A$1:$G$1, 0))</f>
        <v>D</v>
      </c>
      <c r="K552" s="4">
        <f>INDEX(products!$A$1:$G$49, MATCH(orders!$D552, products!$A$1:$A$49, 0), MATCH(orders!K$1, products!$A$1:$G$1, 0))</f>
        <v>0.2</v>
      </c>
      <c r="L552" s="5">
        <f>INDEX(products!$A$1:$G$49, MATCH(orders!$D552, products!$A$1:$A$49, 0), MATCH(orders!L$1, products!$A$1:$G$1, 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 MATCH(orders!$D553, products!$A$1:$A$49, 0), MATCH(orders!I$1, products!$A$1:$G$1, 0))</f>
        <v>Exc</v>
      </c>
      <c r="J553" t="str">
        <f>INDEX(products!$A$1:$G$49, MATCH(orders!$D553, products!$A$1:$A$49, 0), MATCH(orders!J$1, products!$A$1:$G$1, 0))</f>
        <v>D</v>
      </c>
      <c r="K553" s="4">
        <f>INDEX(products!$A$1:$G$49, MATCH(orders!$D553, products!$A$1:$A$49, 0), MATCH(orders!K$1, products!$A$1:$G$1, 0))</f>
        <v>0.2</v>
      </c>
      <c r="L553" s="5">
        <f>INDEX(products!$A$1:$G$49, MATCH(orders!$D553, products!$A$1:$A$49, 0), MATCH(orders!L$1, products!$A$1:$G$1, 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 MATCH(orders!$D554, products!$A$1:$A$49, 0), MATCH(orders!I$1, products!$A$1:$G$1, 0))</f>
        <v>Exc</v>
      </c>
      <c r="J554" t="str">
        <f>INDEX(products!$A$1:$G$49, MATCH(orders!$D554, products!$A$1:$A$49, 0), MATCH(orders!J$1, products!$A$1:$G$1, 0))</f>
        <v>L</v>
      </c>
      <c r="K554" s="4">
        <f>INDEX(products!$A$1:$G$49, MATCH(orders!$D554, products!$A$1:$A$49, 0), MATCH(orders!K$1, products!$A$1:$G$1, 0))</f>
        <v>0.2</v>
      </c>
      <c r="L554" s="5">
        <f>INDEX(products!$A$1:$G$49, MATCH(orders!$D554, products!$A$1:$A$49, 0), MATCH(orders!L$1, products!$A$1:$G$1, 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 MATCH(orders!$D555, products!$A$1:$A$49, 0), MATCH(orders!I$1, products!$A$1:$G$1, 0))</f>
        <v>Exc</v>
      </c>
      <c r="J555" t="str">
        <f>INDEX(products!$A$1:$G$49, MATCH(orders!$D555, products!$A$1:$A$49, 0), MATCH(orders!J$1, products!$A$1:$G$1, 0))</f>
        <v>M</v>
      </c>
      <c r="K555" s="4">
        <f>INDEX(products!$A$1:$G$49, MATCH(orders!$D555, products!$A$1:$A$49, 0), MATCH(orders!K$1, products!$A$1:$G$1, 0))</f>
        <v>1</v>
      </c>
      <c r="L555" s="5">
        <f>INDEX(products!$A$1:$G$49, MATCH(orders!$D555, products!$A$1:$A$49, 0), MATCH(orders!L$1, products!$A$1:$G$1, 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 MATCH(orders!$D556, products!$A$1:$A$49, 0), MATCH(orders!I$1, products!$A$1:$G$1, 0))</f>
        <v>Rob</v>
      </c>
      <c r="J556" t="str">
        <f>INDEX(products!$A$1:$G$49, MATCH(orders!$D556, products!$A$1:$A$49, 0), MATCH(orders!J$1, products!$A$1:$G$1, 0))</f>
        <v>L</v>
      </c>
      <c r="K556" s="4">
        <f>INDEX(products!$A$1:$G$49, MATCH(orders!$D556, products!$A$1:$A$49, 0), MATCH(orders!K$1, products!$A$1:$G$1, 0))</f>
        <v>2.5</v>
      </c>
      <c r="L556" s="5">
        <f>INDEX(products!$A$1:$G$49, MATCH(orders!$D556, products!$A$1:$A$49, 0), MATCH(orders!L$1, products!$A$1:$G$1, 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 MATCH(orders!$D557, products!$A$1:$A$49, 0), MATCH(orders!I$1, products!$A$1:$G$1, 0))</f>
        <v>Exc</v>
      </c>
      <c r="J557" t="str">
        <f>INDEX(products!$A$1:$G$49, MATCH(orders!$D557, products!$A$1:$A$49, 0), MATCH(orders!J$1, products!$A$1:$G$1, 0))</f>
        <v>M</v>
      </c>
      <c r="K557" s="4">
        <f>INDEX(products!$A$1:$G$49, MATCH(orders!$D557, products!$A$1:$A$49, 0), MATCH(orders!K$1, products!$A$1:$G$1, 0))</f>
        <v>1</v>
      </c>
      <c r="L557" s="5">
        <f>INDEX(products!$A$1:$G$49, MATCH(orders!$D557, products!$A$1:$A$49, 0), MATCH(orders!L$1, products!$A$1:$G$1, 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 MATCH(orders!$D558, products!$A$1:$A$49, 0), MATCH(orders!I$1, products!$A$1:$G$1, 0))</f>
        <v>Lib</v>
      </c>
      <c r="J558" t="str">
        <f>INDEX(products!$A$1:$G$49, MATCH(orders!$D558, products!$A$1:$A$49, 0), MATCH(orders!J$1, products!$A$1:$G$1, 0))</f>
        <v>M</v>
      </c>
      <c r="K558" s="4">
        <f>INDEX(products!$A$1:$G$49, MATCH(orders!$D558, products!$A$1:$A$49, 0), MATCH(orders!K$1, products!$A$1:$G$1, 0))</f>
        <v>0.2</v>
      </c>
      <c r="L558" s="5">
        <f>INDEX(products!$A$1:$G$49, MATCH(orders!$D558, products!$A$1:$A$49, 0), MATCH(orders!L$1, products!$A$1:$G$1, 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 MATCH(orders!$D559, products!$A$1:$A$49, 0), MATCH(orders!I$1, products!$A$1:$G$1, 0))</f>
        <v>Exc</v>
      </c>
      <c r="J559" t="str">
        <f>INDEX(products!$A$1:$G$49, MATCH(orders!$D559, products!$A$1:$A$49, 0), MATCH(orders!J$1, products!$A$1:$G$1, 0))</f>
        <v>L</v>
      </c>
      <c r="K559" s="4">
        <f>INDEX(products!$A$1:$G$49, MATCH(orders!$D559, products!$A$1:$A$49, 0), MATCH(orders!K$1, products!$A$1:$G$1, 0))</f>
        <v>1</v>
      </c>
      <c r="L559" s="5">
        <f>INDEX(products!$A$1:$G$49, MATCH(orders!$D559, products!$A$1:$A$49, 0), MATCH(orders!L$1, products!$A$1:$G$1, 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 MATCH(orders!$D560, products!$A$1:$A$49, 0), MATCH(orders!I$1, products!$A$1:$G$1, 0))</f>
        <v>Lib</v>
      </c>
      <c r="J560" t="str">
        <f>INDEX(products!$A$1:$G$49, MATCH(orders!$D560, products!$A$1:$A$49, 0), MATCH(orders!J$1, products!$A$1:$G$1, 0))</f>
        <v>D</v>
      </c>
      <c r="K560" s="4">
        <f>INDEX(products!$A$1:$G$49, MATCH(orders!$D560, products!$A$1:$A$49, 0), MATCH(orders!K$1, products!$A$1:$G$1, 0))</f>
        <v>0.2</v>
      </c>
      <c r="L560" s="5">
        <f>INDEX(products!$A$1:$G$49, MATCH(orders!$D560, products!$A$1:$A$49, 0), MATCH(orders!L$1, products!$A$1:$G$1, 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 MATCH(orders!$D561, products!$A$1:$A$49, 0), MATCH(orders!I$1, products!$A$1:$G$1, 0))</f>
        <v>Ara</v>
      </c>
      <c r="J561" t="str">
        <f>INDEX(products!$A$1:$G$49, MATCH(orders!$D561, products!$A$1:$A$49, 0), MATCH(orders!J$1, products!$A$1:$G$1, 0))</f>
        <v>L</v>
      </c>
      <c r="K561" s="4">
        <f>INDEX(products!$A$1:$G$49, MATCH(orders!$D561, products!$A$1:$A$49, 0), MATCH(orders!K$1, products!$A$1:$G$1, 0))</f>
        <v>1</v>
      </c>
      <c r="L561" s="5">
        <f>INDEX(products!$A$1:$G$49, MATCH(orders!$D561, products!$A$1:$A$49, 0), MATCH(orders!L$1, products!$A$1:$G$1, 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 MATCH(orders!$D562, products!$A$1:$A$49, 0), MATCH(orders!I$1, products!$A$1:$G$1, 0))</f>
        <v>Exc</v>
      </c>
      <c r="J562" t="str">
        <f>INDEX(products!$A$1:$G$49, MATCH(orders!$D562, products!$A$1:$A$49, 0), MATCH(orders!J$1, products!$A$1:$G$1, 0))</f>
        <v>M</v>
      </c>
      <c r="K562" s="4">
        <f>INDEX(products!$A$1:$G$49, MATCH(orders!$D562, products!$A$1:$A$49, 0), MATCH(orders!K$1, products!$A$1:$G$1, 0))</f>
        <v>2.5</v>
      </c>
      <c r="L562" s="5">
        <f>INDEX(products!$A$1:$G$49, MATCH(orders!$D562, products!$A$1:$A$49, 0), MATCH(orders!L$1, products!$A$1:$G$1, 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 MATCH(orders!$D563, products!$A$1:$A$49, 0), MATCH(orders!I$1, products!$A$1:$G$1, 0))</f>
        <v>Ara</v>
      </c>
      <c r="J563" t="str">
        <f>INDEX(products!$A$1:$G$49, MATCH(orders!$D563, products!$A$1:$A$49, 0), MATCH(orders!J$1, products!$A$1:$G$1, 0))</f>
        <v>D</v>
      </c>
      <c r="K563" s="4">
        <f>INDEX(products!$A$1:$G$49, MATCH(orders!$D563, products!$A$1:$A$49, 0), MATCH(orders!K$1, products!$A$1:$G$1, 0))</f>
        <v>0.2</v>
      </c>
      <c r="L563" s="5">
        <f>INDEX(products!$A$1:$G$49, MATCH(orders!$D563, products!$A$1:$A$49, 0), MATCH(orders!L$1, products!$A$1:$G$1, 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 MATCH(orders!$D564, products!$A$1:$A$49, 0), MATCH(orders!I$1, products!$A$1:$G$1, 0))</f>
        <v>Lib</v>
      </c>
      <c r="J564" t="str">
        <f>INDEX(products!$A$1:$G$49, MATCH(orders!$D564, products!$A$1:$A$49, 0), MATCH(orders!J$1, products!$A$1:$G$1, 0))</f>
        <v>L</v>
      </c>
      <c r="K564" s="4">
        <f>INDEX(products!$A$1:$G$49, MATCH(orders!$D564, products!$A$1:$A$49, 0), MATCH(orders!K$1, products!$A$1:$G$1, 0))</f>
        <v>0.2</v>
      </c>
      <c r="L564" s="5">
        <f>INDEX(products!$A$1:$G$49, MATCH(orders!$D564, products!$A$1:$A$49, 0), MATCH(orders!L$1, products!$A$1:$G$1, 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 MATCH(orders!$D565, products!$A$1:$A$49, 0), MATCH(orders!I$1, products!$A$1:$G$1, 0))</f>
        <v>Exc</v>
      </c>
      <c r="J565" t="str">
        <f>INDEX(products!$A$1:$G$49, MATCH(orders!$D565, products!$A$1:$A$49, 0), MATCH(orders!J$1, products!$A$1:$G$1, 0))</f>
        <v>M</v>
      </c>
      <c r="K565" s="4">
        <f>INDEX(products!$A$1:$G$49, MATCH(orders!$D565, products!$A$1:$A$49, 0), MATCH(orders!K$1, products!$A$1:$G$1, 0))</f>
        <v>1</v>
      </c>
      <c r="L565" s="5">
        <f>INDEX(products!$A$1:$G$49, MATCH(orders!$D565, products!$A$1:$A$49, 0), MATCH(orders!L$1, products!$A$1:$G$1, 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 MATCH(orders!$D566, products!$A$1:$A$49, 0), MATCH(orders!I$1, products!$A$1:$G$1, 0))</f>
        <v>Rob</v>
      </c>
      <c r="J566" t="str">
        <f>INDEX(products!$A$1:$G$49, MATCH(orders!$D566, products!$A$1:$A$49, 0), MATCH(orders!J$1, products!$A$1:$G$1, 0))</f>
        <v>L</v>
      </c>
      <c r="K566" s="4">
        <f>INDEX(products!$A$1:$G$49, MATCH(orders!$D566, products!$A$1:$A$49, 0), MATCH(orders!K$1, products!$A$1:$G$1, 0))</f>
        <v>0.5</v>
      </c>
      <c r="L566" s="5">
        <f>INDEX(products!$A$1:$G$49, MATCH(orders!$D566, products!$A$1:$A$49, 0), MATCH(orders!L$1, products!$A$1:$G$1, 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 MATCH(orders!$D567, products!$A$1:$A$49, 0), MATCH(orders!I$1, products!$A$1:$G$1, 0))</f>
        <v>Rob</v>
      </c>
      <c r="J567" t="str">
        <f>INDEX(products!$A$1:$G$49, MATCH(orders!$D567, products!$A$1:$A$49, 0), MATCH(orders!J$1, products!$A$1:$G$1, 0))</f>
        <v>D</v>
      </c>
      <c r="K567" s="4">
        <f>INDEX(products!$A$1:$G$49, MATCH(orders!$D567, products!$A$1:$A$49, 0), MATCH(orders!K$1, products!$A$1:$G$1, 0))</f>
        <v>2.5</v>
      </c>
      <c r="L567" s="5">
        <f>INDEX(products!$A$1:$G$49, MATCH(orders!$D567, products!$A$1:$A$49, 0), MATCH(orders!L$1, products!$A$1:$G$1, 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 MATCH(orders!$D568, products!$A$1:$A$49, 0), MATCH(orders!I$1, products!$A$1:$G$1, 0))</f>
        <v>Ara</v>
      </c>
      <c r="J568" t="str">
        <f>INDEX(products!$A$1:$G$49, MATCH(orders!$D568, products!$A$1:$A$49, 0), MATCH(orders!J$1, products!$A$1:$G$1, 0))</f>
        <v>M</v>
      </c>
      <c r="K568" s="4">
        <f>INDEX(products!$A$1:$G$49, MATCH(orders!$D568, products!$A$1:$A$49, 0), MATCH(orders!K$1, products!$A$1:$G$1, 0))</f>
        <v>0.2</v>
      </c>
      <c r="L568" s="5">
        <f>INDEX(products!$A$1:$G$49, MATCH(orders!$D568, products!$A$1:$A$49, 0), MATCH(orders!L$1, products!$A$1:$G$1, 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 MATCH(orders!$D569, products!$A$1:$A$49, 0), MATCH(orders!I$1, products!$A$1:$G$1, 0))</f>
        <v>Rob</v>
      </c>
      <c r="J569" t="str">
        <f>INDEX(products!$A$1:$G$49, MATCH(orders!$D569, products!$A$1:$A$49, 0), MATCH(orders!J$1, products!$A$1:$G$1, 0))</f>
        <v>L</v>
      </c>
      <c r="K569" s="4">
        <f>INDEX(products!$A$1:$G$49, MATCH(orders!$D569, products!$A$1:$A$49, 0), MATCH(orders!K$1, products!$A$1:$G$1, 0))</f>
        <v>2.5</v>
      </c>
      <c r="L569" s="5">
        <f>INDEX(products!$A$1:$G$49, MATCH(orders!$D569, products!$A$1:$A$49, 0), MATCH(orders!L$1, products!$A$1:$G$1, 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 MATCH(orders!$D570, products!$A$1:$A$49, 0), MATCH(orders!I$1, products!$A$1:$G$1, 0))</f>
        <v>Lib</v>
      </c>
      <c r="J570" t="str">
        <f>INDEX(products!$A$1:$G$49, MATCH(orders!$D570, products!$A$1:$A$49, 0), MATCH(orders!J$1, products!$A$1:$G$1, 0))</f>
        <v>L</v>
      </c>
      <c r="K570" s="4">
        <f>INDEX(products!$A$1:$G$49, MATCH(orders!$D570, products!$A$1:$A$49, 0), MATCH(orders!K$1, products!$A$1:$G$1, 0))</f>
        <v>0.2</v>
      </c>
      <c r="L570" s="5">
        <f>INDEX(products!$A$1:$G$49, MATCH(orders!$D570, products!$A$1:$A$49, 0), MATCH(orders!L$1, products!$A$1:$G$1, 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 MATCH(orders!$D571, products!$A$1:$A$49, 0), MATCH(orders!I$1, products!$A$1:$G$1, 0))</f>
        <v>Ara</v>
      </c>
      <c r="J571" t="str">
        <f>INDEX(products!$A$1:$G$49, MATCH(orders!$D571, products!$A$1:$A$49, 0), MATCH(orders!J$1, products!$A$1:$G$1, 0))</f>
        <v>D</v>
      </c>
      <c r="K571" s="4">
        <f>INDEX(products!$A$1:$G$49, MATCH(orders!$D571, products!$A$1:$A$49, 0), MATCH(orders!K$1, products!$A$1:$G$1, 0))</f>
        <v>2.5</v>
      </c>
      <c r="L571" s="5">
        <f>INDEX(products!$A$1:$G$49, MATCH(orders!$D571, products!$A$1:$A$49, 0), MATCH(orders!L$1, products!$A$1:$G$1, 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 MATCH(orders!$D572, products!$A$1:$A$49, 0), MATCH(orders!I$1, products!$A$1:$G$1, 0))</f>
        <v>Ara</v>
      </c>
      <c r="J572" t="str">
        <f>INDEX(products!$A$1:$G$49, MATCH(orders!$D572, products!$A$1:$A$49, 0), MATCH(orders!J$1, products!$A$1:$G$1, 0))</f>
        <v>M</v>
      </c>
      <c r="K572" s="4">
        <f>INDEX(products!$A$1:$G$49, MATCH(orders!$D572, products!$A$1:$A$49, 0), MATCH(orders!K$1, products!$A$1:$G$1, 0))</f>
        <v>0.5</v>
      </c>
      <c r="L572" s="5">
        <f>INDEX(products!$A$1:$G$49, MATCH(orders!$D572, products!$A$1:$A$49, 0), MATCH(orders!L$1, products!$A$1:$G$1, 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 MATCH(orders!$D573, products!$A$1:$A$49, 0), MATCH(orders!I$1, products!$A$1:$G$1, 0))</f>
        <v>Exc</v>
      </c>
      <c r="J573" t="str">
        <f>INDEX(products!$A$1:$G$49, MATCH(orders!$D573, products!$A$1:$A$49, 0), MATCH(orders!J$1, products!$A$1:$G$1, 0))</f>
        <v>L</v>
      </c>
      <c r="K573" s="4">
        <f>INDEX(products!$A$1:$G$49, MATCH(orders!$D573, products!$A$1:$A$49, 0), MATCH(orders!K$1, products!$A$1:$G$1, 0))</f>
        <v>0.5</v>
      </c>
      <c r="L573" s="5">
        <f>INDEX(products!$A$1:$G$49, MATCH(orders!$D573, products!$A$1:$A$49, 0), MATCH(orders!L$1, products!$A$1:$G$1, 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 MATCH(orders!$D574, products!$A$1:$A$49, 0), MATCH(orders!I$1, products!$A$1:$G$1, 0))</f>
        <v>Ara</v>
      </c>
      <c r="J574" t="str">
        <f>INDEX(products!$A$1:$G$49, MATCH(orders!$D574, products!$A$1:$A$49, 0), MATCH(orders!J$1, products!$A$1:$G$1, 0))</f>
        <v>D</v>
      </c>
      <c r="K574" s="4">
        <f>INDEX(products!$A$1:$G$49, MATCH(orders!$D574, products!$A$1:$A$49, 0), MATCH(orders!K$1, products!$A$1:$G$1, 0))</f>
        <v>0.2</v>
      </c>
      <c r="L574" s="5">
        <f>INDEX(products!$A$1:$G$49, MATCH(orders!$D574, products!$A$1:$A$49, 0), MATCH(orders!L$1, products!$A$1:$G$1, 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 MATCH(orders!$D575, products!$A$1:$A$49, 0), MATCH(orders!I$1, products!$A$1:$G$1, 0))</f>
        <v>Ara</v>
      </c>
      <c r="J575" t="str">
        <f>INDEX(products!$A$1:$G$49, MATCH(orders!$D575, products!$A$1:$A$49, 0), MATCH(orders!J$1, products!$A$1:$G$1, 0))</f>
        <v>M</v>
      </c>
      <c r="K575" s="4">
        <f>INDEX(products!$A$1:$G$49, MATCH(orders!$D575, products!$A$1:$A$49, 0), MATCH(orders!K$1, products!$A$1:$G$1, 0))</f>
        <v>1</v>
      </c>
      <c r="L575" s="5">
        <f>INDEX(products!$A$1:$G$49, MATCH(orders!$D575, products!$A$1:$A$49, 0), MATCH(orders!L$1, products!$A$1:$G$1, 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 MATCH(orders!$D576, products!$A$1:$A$49, 0), MATCH(orders!I$1, products!$A$1:$G$1, 0))</f>
        <v>Rob</v>
      </c>
      <c r="J576" t="str">
        <f>INDEX(products!$A$1:$G$49, MATCH(orders!$D576, products!$A$1:$A$49, 0), MATCH(orders!J$1, products!$A$1:$G$1, 0))</f>
        <v>L</v>
      </c>
      <c r="K576" s="4">
        <f>INDEX(products!$A$1:$G$49, MATCH(orders!$D576, products!$A$1:$A$49, 0), MATCH(orders!K$1, products!$A$1:$G$1, 0))</f>
        <v>0.2</v>
      </c>
      <c r="L576" s="5">
        <f>INDEX(products!$A$1:$G$49, MATCH(orders!$D576, products!$A$1:$A$49, 0), MATCH(orders!L$1, products!$A$1:$G$1, 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 MATCH(orders!$D577, products!$A$1:$A$49, 0), MATCH(orders!I$1, products!$A$1:$G$1, 0))</f>
        <v>Lib</v>
      </c>
      <c r="J577" t="str">
        <f>INDEX(products!$A$1:$G$49, MATCH(orders!$D577, products!$A$1:$A$49, 0), MATCH(orders!J$1, products!$A$1:$G$1, 0))</f>
        <v>M</v>
      </c>
      <c r="K577" s="4">
        <f>INDEX(products!$A$1:$G$49, MATCH(orders!$D577, products!$A$1:$A$49, 0), MATCH(orders!K$1, products!$A$1:$G$1, 0))</f>
        <v>2.5</v>
      </c>
      <c r="L577" s="5">
        <f>INDEX(products!$A$1:$G$49, MATCH(orders!$D577, products!$A$1:$A$49, 0), MATCH(orders!L$1, products!$A$1:$G$1, 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 MATCH(orders!$D578, products!$A$1:$A$49, 0), MATCH(orders!I$1, products!$A$1:$G$1, 0))</f>
        <v>Ara</v>
      </c>
      <c r="J578" t="str">
        <f>INDEX(products!$A$1:$G$49, MATCH(orders!$D578, products!$A$1:$A$49, 0), MATCH(orders!J$1, products!$A$1:$G$1, 0))</f>
        <v>D</v>
      </c>
      <c r="K578" s="4">
        <f>INDEX(products!$A$1:$G$49, MATCH(orders!$D578, products!$A$1:$A$49, 0), MATCH(orders!K$1, products!$A$1:$G$1, 0))</f>
        <v>0.2</v>
      </c>
      <c r="L578" s="5">
        <f>INDEX(products!$A$1:$G$49, MATCH(orders!$D578, products!$A$1:$A$49, 0), MATCH(orders!L$1, products!$A$1:$G$1, 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 MATCH(orders!$D579, products!$A$1:$A$49, 0), MATCH(orders!I$1, products!$A$1:$G$1, 0))</f>
        <v>Lib</v>
      </c>
      <c r="J579" t="str">
        <f>INDEX(products!$A$1:$G$49, MATCH(orders!$D579, products!$A$1:$A$49, 0), MATCH(orders!J$1, products!$A$1:$G$1, 0))</f>
        <v>M</v>
      </c>
      <c r="K579" s="4">
        <f>INDEX(products!$A$1:$G$49, MATCH(orders!$D579, products!$A$1:$A$49, 0), MATCH(orders!K$1, products!$A$1:$G$1, 0))</f>
        <v>1</v>
      </c>
      <c r="L579" s="5">
        <f>INDEX(products!$A$1:$G$49, MATCH(orders!$D579, products!$A$1:$A$49, 0), MATCH(orders!L$1, products!$A$1:$G$1, 0))</f>
        <v>14.55</v>
      </c>
      <c r="M579" s="5">
        <f t="shared" ref="M579:M642" si="27">L579*E579</f>
        <v>58.2</v>
      </c>
      <c r="N579" t="str">
        <f t="shared" ref="N579:N642" si="28">IF(I579="Rob","Robusta",IF(I579="Exc","Excelsa", IF(I579="Ara","Arabica", IF(I579="Lib", "Liberica",""))))</f>
        <v>Liberica</v>
      </c>
      <c r="O579" t="str">
        <f t="shared" ref="O579:O642" si="29">IF(J579="M","Medium",IF(J579="L","Light", 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 MATCH(orders!$D580, products!$A$1:$A$49, 0), MATCH(orders!I$1, products!$A$1:$G$1, 0))</f>
        <v>Exc</v>
      </c>
      <c r="J580" t="str">
        <f>INDEX(products!$A$1:$G$49, MATCH(orders!$D580, products!$A$1:$A$49, 0), MATCH(orders!J$1, products!$A$1:$G$1, 0))</f>
        <v>L</v>
      </c>
      <c r="K580" s="4">
        <f>INDEX(products!$A$1:$G$49, MATCH(orders!$D580, products!$A$1:$A$49, 0), MATCH(orders!K$1, products!$A$1:$G$1, 0))</f>
        <v>0.2</v>
      </c>
      <c r="L580" s="5">
        <f>INDEX(products!$A$1:$G$49, MATCH(orders!$D580, products!$A$1:$A$49, 0), MATCH(orders!L$1, products!$A$1:$G$1, 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 MATCH(orders!$D581, products!$A$1:$A$49, 0), MATCH(orders!I$1, products!$A$1:$G$1, 0))</f>
        <v>Ara</v>
      </c>
      <c r="J581" t="str">
        <f>INDEX(products!$A$1:$G$49, MATCH(orders!$D581, products!$A$1:$A$49, 0), MATCH(orders!J$1, products!$A$1:$G$1, 0))</f>
        <v>M</v>
      </c>
      <c r="K581" s="4">
        <f>INDEX(products!$A$1:$G$49, MATCH(orders!$D581, products!$A$1:$A$49, 0), MATCH(orders!K$1, products!$A$1:$G$1, 0))</f>
        <v>0.5</v>
      </c>
      <c r="L581" s="5">
        <f>INDEX(products!$A$1:$G$49, MATCH(orders!$D581, products!$A$1:$A$49, 0), MATCH(orders!L$1, products!$A$1:$G$1, 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 MATCH(orders!$D582, products!$A$1:$A$49, 0), MATCH(orders!I$1, products!$A$1:$G$1, 0))</f>
        <v>Exc</v>
      </c>
      <c r="J582" t="str">
        <f>INDEX(products!$A$1:$G$49, MATCH(orders!$D582, products!$A$1:$A$49, 0), MATCH(orders!J$1, products!$A$1:$G$1, 0))</f>
        <v>L</v>
      </c>
      <c r="K582" s="4">
        <f>INDEX(products!$A$1:$G$49, MATCH(orders!$D582, products!$A$1:$A$49, 0), MATCH(orders!K$1, products!$A$1:$G$1, 0))</f>
        <v>1</v>
      </c>
      <c r="L582" s="5">
        <f>INDEX(products!$A$1:$G$49, MATCH(orders!$D582, products!$A$1:$A$49, 0), MATCH(orders!L$1, products!$A$1:$G$1, 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 MATCH(orders!$D583, products!$A$1:$A$49, 0), MATCH(orders!I$1, products!$A$1:$G$1, 0))</f>
        <v>Exc</v>
      </c>
      <c r="J583" t="str">
        <f>INDEX(products!$A$1:$G$49, MATCH(orders!$D583, products!$A$1:$A$49, 0), MATCH(orders!J$1, products!$A$1:$G$1, 0))</f>
        <v>L</v>
      </c>
      <c r="K583" s="4">
        <f>INDEX(products!$A$1:$G$49, MATCH(orders!$D583, products!$A$1:$A$49, 0), MATCH(orders!K$1, products!$A$1:$G$1, 0))</f>
        <v>0.5</v>
      </c>
      <c r="L583" s="5">
        <f>INDEX(products!$A$1:$G$49, MATCH(orders!$D583, products!$A$1:$A$49, 0), MATCH(orders!L$1, products!$A$1:$G$1, 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 MATCH(orders!$D584, products!$A$1:$A$49, 0), MATCH(orders!I$1, products!$A$1:$G$1, 0))</f>
        <v>Exc</v>
      </c>
      <c r="J584" t="str">
        <f>INDEX(products!$A$1:$G$49, MATCH(orders!$D584, products!$A$1:$A$49, 0), MATCH(orders!J$1, products!$A$1:$G$1, 0))</f>
        <v>D</v>
      </c>
      <c r="K584" s="4">
        <f>INDEX(products!$A$1:$G$49, MATCH(orders!$D584, products!$A$1:$A$49, 0), MATCH(orders!K$1, products!$A$1:$G$1, 0))</f>
        <v>1</v>
      </c>
      <c r="L584" s="5">
        <f>INDEX(products!$A$1:$G$49, MATCH(orders!$D584, products!$A$1:$A$49, 0), MATCH(orders!L$1, products!$A$1:$G$1, 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 MATCH(orders!$D585, products!$A$1:$A$49, 0), MATCH(orders!I$1, products!$A$1:$G$1, 0))</f>
        <v>Rob</v>
      </c>
      <c r="J585" t="str">
        <f>INDEX(products!$A$1:$G$49, MATCH(orders!$D585, products!$A$1:$A$49, 0), MATCH(orders!J$1, products!$A$1:$G$1, 0))</f>
        <v>L</v>
      </c>
      <c r="K585" s="4">
        <f>INDEX(products!$A$1:$G$49, MATCH(orders!$D585, products!$A$1:$A$49, 0), MATCH(orders!K$1, products!$A$1:$G$1, 0))</f>
        <v>0.2</v>
      </c>
      <c r="L585" s="5">
        <f>INDEX(products!$A$1:$G$49, MATCH(orders!$D585, products!$A$1:$A$49, 0), MATCH(orders!L$1, products!$A$1:$G$1, 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 MATCH(orders!$D586, products!$A$1:$A$49, 0), MATCH(orders!I$1, products!$A$1:$G$1, 0))</f>
        <v>Rob</v>
      </c>
      <c r="J586" t="str">
        <f>INDEX(products!$A$1:$G$49, MATCH(orders!$D586, products!$A$1:$A$49, 0), MATCH(orders!J$1, products!$A$1:$G$1, 0))</f>
        <v>L</v>
      </c>
      <c r="K586" s="4">
        <f>INDEX(products!$A$1:$G$49, MATCH(orders!$D586, products!$A$1:$A$49, 0), MATCH(orders!K$1, products!$A$1:$G$1, 0))</f>
        <v>0.2</v>
      </c>
      <c r="L586" s="5">
        <f>INDEX(products!$A$1:$G$49, MATCH(orders!$D586, products!$A$1:$A$49, 0), MATCH(orders!L$1, products!$A$1:$G$1, 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 MATCH(orders!$D587, products!$A$1:$A$49, 0), MATCH(orders!I$1, products!$A$1:$G$1, 0))</f>
        <v>Exc</v>
      </c>
      <c r="J587" t="str">
        <f>INDEX(products!$A$1:$G$49, MATCH(orders!$D587, products!$A$1:$A$49, 0), MATCH(orders!J$1, products!$A$1:$G$1, 0))</f>
        <v>M</v>
      </c>
      <c r="K587" s="4">
        <f>INDEX(products!$A$1:$G$49, MATCH(orders!$D587, products!$A$1:$A$49, 0), MATCH(orders!K$1, products!$A$1:$G$1, 0))</f>
        <v>0.5</v>
      </c>
      <c r="L587" s="5">
        <f>INDEX(products!$A$1:$G$49, MATCH(orders!$D587, products!$A$1:$A$49, 0), MATCH(orders!L$1, products!$A$1:$G$1, 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 MATCH(orders!$D588, products!$A$1:$A$49, 0), MATCH(orders!I$1, products!$A$1:$G$1, 0))</f>
        <v>Rob</v>
      </c>
      <c r="J588" t="str">
        <f>INDEX(products!$A$1:$G$49, MATCH(orders!$D588, products!$A$1:$A$49, 0), MATCH(orders!J$1, products!$A$1:$G$1, 0))</f>
        <v>L</v>
      </c>
      <c r="K588" s="4">
        <f>INDEX(products!$A$1:$G$49, MATCH(orders!$D588, products!$A$1:$A$49, 0), MATCH(orders!K$1, products!$A$1:$G$1, 0))</f>
        <v>2.5</v>
      </c>
      <c r="L588" s="5">
        <f>INDEX(products!$A$1:$G$49, MATCH(orders!$D588, products!$A$1:$A$49, 0), MATCH(orders!L$1, products!$A$1:$G$1, 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 MATCH(orders!$D589, products!$A$1:$A$49, 0), MATCH(orders!I$1, products!$A$1:$G$1, 0))</f>
        <v>Lib</v>
      </c>
      <c r="J589" t="str">
        <f>INDEX(products!$A$1:$G$49, MATCH(orders!$D589, products!$A$1:$A$49, 0), MATCH(orders!J$1, products!$A$1:$G$1, 0))</f>
        <v>D</v>
      </c>
      <c r="K589" s="4">
        <f>INDEX(products!$A$1:$G$49, MATCH(orders!$D589, products!$A$1:$A$49, 0), MATCH(orders!K$1, products!$A$1:$G$1, 0))</f>
        <v>0.5</v>
      </c>
      <c r="L589" s="5">
        <f>INDEX(products!$A$1:$G$49, MATCH(orders!$D589, products!$A$1:$A$49, 0), MATCH(orders!L$1, products!$A$1:$G$1, 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 MATCH(orders!$D590, products!$A$1:$A$49, 0), MATCH(orders!I$1, products!$A$1:$G$1, 0))</f>
        <v>Rob</v>
      </c>
      <c r="J590" t="str">
        <f>INDEX(products!$A$1:$G$49, MATCH(orders!$D590, products!$A$1:$A$49, 0), MATCH(orders!J$1, products!$A$1:$G$1, 0))</f>
        <v>M</v>
      </c>
      <c r="K590" s="4">
        <f>INDEX(products!$A$1:$G$49, MATCH(orders!$D590, products!$A$1:$A$49, 0), MATCH(orders!K$1, products!$A$1:$G$1, 0))</f>
        <v>0.5</v>
      </c>
      <c r="L590" s="5">
        <f>INDEX(products!$A$1:$G$49, MATCH(orders!$D590, products!$A$1:$A$49, 0), MATCH(orders!L$1, products!$A$1:$G$1, 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 MATCH(orders!$D591, products!$A$1:$A$49, 0), MATCH(orders!I$1, products!$A$1:$G$1, 0))</f>
        <v>Exc</v>
      </c>
      <c r="J591" t="str">
        <f>INDEX(products!$A$1:$G$49, MATCH(orders!$D591, products!$A$1:$A$49, 0), MATCH(orders!J$1, products!$A$1:$G$1, 0))</f>
        <v>L</v>
      </c>
      <c r="K591" s="4">
        <f>INDEX(products!$A$1:$G$49, MATCH(orders!$D591, products!$A$1:$A$49, 0), MATCH(orders!K$1, products!$A$1:$G$1, 0))</f>
        <v>2.5</v>
      </c>
      <c r="L591" s="5">
        <f>INDEX(products!$A$1:$G$49, MATCH(orders!$D591, products!$A$1:$A$49, 0), MATCH(orders!L$1, products!$A$1:$G$1, 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 MATCH(orders!$D592, products!$A$1:$A$49, 0), MATCH(orders!I$1, products!$A$1:$G$1, 0))</f>
        <v>Exc</v>
      </c>
      <c r="J592" t="str">
        <f>INDEX(products!$A$1:$G$49, MATCH(orders!$D592, products!$A$1:$A$49, 0), MATCH(orders!J$1, products!$A$1:$G$1, 0))</f>
        <v>M</v>
      </c>
      <c r="K592" s="4">
        <f>INDEX(products!$A$1:$G$49, MATCH(orders!$D592, products!$A$1:$A$49, 0), MATCH(orders!K$1, products!$A$1:$G$1, 0))</f>
        <v>2.5</v>
      </c>
      <c r="L592" s="5">
        <f>INDEX(products!$A$1:$G$49, MATCH(orders!$D592, products!$A$1:$A$49, 0), MATCH(orders!L$1, products!$A$1:$G$1, 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 MATCH(orders!$D593, products!$A$1:$A$49, 0), MATCH(orders!I$1, products!$A$1:$G$1, 0))</f>
        <v>Rob</v>
      </c>
      <c r="J593" t="str">
        <f>INDEX(products!$A$1:$G$49, MATCH(orders!$D593, products!$A$1:$A$49, 0), MATCH(orders!J$1, products!$A$1:$G$1, 0))</f>
        <v>D</v>
      </c>
      <c r="K593" s="4">
        <f>INDEX(products!$A$1:$G$49, MATCH(orders!$D593, products!$A$1:$A$49, 0), MATCH(orders!K$1, products!$A$1:$G$1, 0))</f>
        <v>0.2</v>
      </c>
      <c r="L593" s="5">
        <f>INDEX(products!$A$1:$G$49, MATCH(orders!$D593, products!$A$1:$A$49, 0), MATCH(orders!L$1, products!$A$1:$G$1, 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 MATCH(orders!$D594, products!$A$1:$A$49, 0), MATCH(orders!I$1, products!$A$1:$G$1, 0))</f>
        <v>Ara</v>
      </c>
      <c r="J594" t="str">
        <f>INDEX(products!$A$1:$G$49, MATCH(orders!$D594, products!$A$1:$A$49, 0), MATCH(orders!J$1, products!$A$1:$G$1, 0))</f>
        <v>M</v>
      </c>
      <c r="K594" s="4">
        <f>INDEX(products!$A$1:$G$49, MATCH(orders!$D594, products!$A$1:$A$49, 0), MATCH(orders!K$1, products!$A$1:$G$1, 0))</f>
        <v>2.5</v>
      </c>
      <c r="L594" s="5">
        <f>INDEX(products!$A$1:$G$49, MATCH(orders!$D594, products!$A$1:$A$49, 0), MATCH(orders!L$1, products!$A$1:$G$1, 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 MATCH(orders!$D595, products!$A$1:$A$49, 0), MATCH(orders!I$1, products!$A$1:$G$1, 0))</f>
        <v>Exc</v>
      </c>
      <c r="J595" t="str">
        <f>INDEX(products!$A$1:$G$49, MATCH(orders!$D595, products!$A$1:$A$49, 0), MATCH(orders!J$1, products!$A$1:$G$1, 0))</f>
        <v>D</v>
      </c>
      <c r="K595" s="4">
        <f>INDEX(products!$A$1:$G$49, MATCH(orders!$D595, products!$A$1:$A$49, 0), MATCH(orders!K$1, products!$A$1:$G$1, 0))</f>
        <v>2.5</v>
      </c>
      <c r="L595" s="5">
        <f>INDEX(products!$A$1:$G$49, MATCH(orders!$D595, products!$A$1:$A$49, 0), MATCH(orders!L$1, products!$A$1:$G$1, 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 MATCH(orders!$D596, products!$A$1:$A$49, 0), MATCH(orders!I$1, products!$A$1:$G$1, 0))</f>
        <v>Ara</v>
      </c>
      <c r="J596" t="str">
        <f>INDEX(products!$A$1:$G$49, MATCH(orders!$D596, products!$A$1:$A$49, 0), MATCH(orders!J$1, products!$A$1:$G$1, 0))</f>
        <v>L</v>
      </c>
      <c r="K596" s="4">
        <f>INDEX(products!$A$1:$G$49, MATCH(orders!$D596, products!$A$1:$A$49, 0), MATCH(orders!K$1, products!$A$1:$G$1, 0))</f>
        <v>2.5</v>
      </c>
      <c r="L596" s="5">
        <f>INDEX(products!$A$1:$G$49, MATCH(orders!$D596, products!$A$1:$A$49, 0), MATCH(orders!L$1, products!$A$1:$G$1, 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 MATCH(orders!$D597, products!$A$1:$A$49, 0), MATCH(orders!I$1, products!$A$1:$G$1, 0))</f>
        <v>Exc</v>
      </c>
      <c r="J597" t="str">
        <f>INDEX(products!$A$1:$G$49, MATCH(orders!$D597, products!$A$1:$A$49, 0), MATCH(orders!J$1, products!$A$1:$G$1, 0))</f>
        <v>L</v>
      </c>
      <c r="K597" s="4">
        <f>INDEX(products!$A$1:$G$49, MATCH(orders!$D597, products!$A$1:$A$49, 0), MATCH(orders!K$1, products!$A$1:$G$1, 0))</f>
        <v>1</v>
      </c>
      <c r="L597" s="5">
        <f>INDEX(products!$A$1:$G$49, MATCH(orders!$D597, products!$A$1:$A$49, 0), MATCH(orders!L$1, products!$A$1:$G$1, 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 MATCH(orders!$D598, products!$A$1:$A$49, 0), MATCH(orders!I$1, products!$A$1:$G$1, 0))</f>
        <v>Ara</v>
      </c>
      <c r="J598" t="str">
        <f>INDEX(products!$A$1:$G$49, MATCH(orders!$D598, products!$A$1:$A$49, 0), MATCH(orders!J$1, products!$A$1:$G$1, 0))</f>
        <v>M</v>
      </c>
      <c r="K598" s="4">
        <f>INDEX(products!$A$1:$G$49, MATCH(orders!$D598, products!$A$1:$A$49, 0), MATCH(orders!K$1, products!$A$1:$G$1, 0))</f>
        <v>0.5</v>
      </c>
      <c r="L598" s="5">
        <f>INDEX(products!$A$1:$G$49, MATCH(orders!$D598, products!$A$1:$A$49, 0), MATCH(orders!L$1, products!$A$1:$G$1, 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 MATCH(orders!$D599, products!$A$1:$A$49, 0), MATCH(orders!I$1, products!$A$1:$G$1, 0))</f>
        <v>Lib</v>
      </c>
      <c r="J599" t="str">
        <f>INDEX(products!$A$1:$G$49, MATCH(orders!$D599, products!$A$1:$A$49, 0), MATCH(orders!J$1, products!$A$1:$G$1, 0))</f>
        <v>L</v>
      </c>
      <c r="K599" s="4">
        <f>INDEX(products!$A$1:$G$49, MATCH(orders!$D599, products!$A$1:$A$49, 0), MATCH(orders!K$1, products!$A$1:$G$1, 0))</f>
        <v>2.5</v>
      </c>
      <c r="L599" s="5">
        <f>INDEX(products!$A$1:$G$49, MATCH(orders!$D599, products!$A$1:$A$49, 0), MATCH(orders!L$1, products!$A$1:$G$1, 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 MATCH(orders!$D600, products!$A$1:$A$49, 0), MATCH(orders!I$1, products!$A$1:$G$1, 0))</f>
        <v>Rob</v>
      </c>
      <c r="J600" t="str">
        <f>INDEX(products!$A$1:$G$49, MATCH(orders!$D600, products!$A$1:$A$49, 0), MATCH(orders!J$1, products!$A$1:$G$1, 0))</f>
        <v>M</v>
      </c>
      <c r="K600" s="4">
        <f>INDEX(products!$A$1:$G$49, MATCH(orders!$D600, products!$A$1:$A$49, 0), MATCH(orders!K$1, products!$A$1:$G$1, 0))</f>
        <v>0.2</v>
      </c>
      <c r="L600" s="5">
        <f>INDEX(products!$A$1:$G$49, MATCH(orders!$D600, products!$A$1:$A$49, 0), MATCH(orders!L$1, products!$A$1:$G$1, 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 MATCH(orders!$D601, products!$A$1:$A$49, 0), MATCH(orders!I$1, products!$A$1:$G$1, 0))</f>
        <v>Ara</v>
      </c>
      <c r="J601" t="str">
        <f>INDEX(products!$A$1:$G$49, MATCH(orders!$D601, products!$A$1:$A$49, 0), MATCH(orders!J$1, products!$A$1:$G$1, 0))</f>
        <v>D</v>
      </c>
      <c r="K601" s="4">
        <f>INDEX(products!$A$1:$G$49, MATCH(orders!$D601, products!$A$1:$A$49, 0), MATCH(orders!K$1, products!$A$1:$G$1, 0))</f>
        <v>0.2</v>
      </c>
      <c r="L601" s="5">
        <f>INDEX(products!$A$1:$G$49, MATCH(orders!$D601, products!$A$1:$A$49, 0), MATCH(orders!L$1, products!$A$1:$G$1, 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 MATCH(orders!$D602, products!$A$1:$A$49, 0), MATCH(orders!I$1, products!$A$1:$G$1, 0))</f>
        <v>Lib</v>
      </c>
      <c r="J602" t="str">
        <f>INDEX(products!$A$1:$G$49, MATCH(orders!$D602, products!$A$1:$A$49, 0), MATCH(orders!J$1, products!$A$1:$G$1, 0))</f>
        <v>D</v>
      </c>
      <c r="K602" s="4">
        <f>INDEX(products!$A$1:$G$49, MATCH(orders!$D602, products!$A$1:$A$49, 0), MATCH(orders!K$1, products!$A$1:$G$1, 0))</f>
        <v>0.5</v>
      </c>
      <c r="L602" s="5">
        <f>INDEX(products!$A$1:$G$49, MATCH(orders!$D602, products!$A$1:$A$49, 0), MATCH(orders!L$1, products!$A$1:$G$1, 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 MATCH(orders!$D603, products!$A$1:$A$49, 0), MATCH(orders!I$1, products!$A$1:$G$1, 0))</f>
        <v>Rob</v>
      </c>
      <c r="J603" t="str">
        <f>INDEX(products!$A$1:$G$49, MATCH(orders!$D603, products!$A$1:$A$49, 0), MATCH(orders!J$1, products!$A$1:$G$1, 0))</f>
        <v>L</v>
      </c>
      <c r="K603" s="4">
        <f>INDEX(products!$A$1:$G$49, MATCH(orders!$D603, products!$A$1:$A$49, 0), MATCH(orders!K$1, products!$A$1:$G$1, 0))</f>
        <v>2.5</v>
      </c>
      <c r="L603" s="5">
        <f>INDEX(products!$A$1:$G$49, MATCH(orders!$D603, products!$A$1:$A$49, 0), MATCH(orders!L$1, products!$A$1:$G$1, 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 MATCH(orders!$D604, products!$A$1:$A$49, 0), MATCH(orders!I$1, products!$A$1:$G$1, 0))</f>
        <v>Exc</v>
      </c>
      <c r="J604" t="str">
        <f>INDEX(products!$A$1:$G$49, MATCH(orders!$D604, products!$A$1:$A$49, 0), MATCH(orders!J$1, products!$A$1:$G$1, 0))</f>
        <v>L</v>
      </c>
      <c r="K604" s="4">
        <f>INDEX(products!$A$1:$G$49, MATCH(orders!$D604, products!$A$1:$A$49, 0), MATCH(orders!K$1, products!$A$1:$G$1, 0))</f>
        <v>0.2</v>
      </c>
      <c r="L604" s="5">
        <f>INDEX(products!$A$1:$G$49, MATCH(orders!$D604, products!$A$1:$A$49, 0), MATCH(orders!L$1, products!$A$1:$G$1, 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 MATCH(orders!$D605, products!$A$1:$A$49, 0), MATCH(orders!I$1, products!$A$1:$G$1, 0))</f>
        <v>Rob</v>
      </c>
      <c r="J605" t="str">
        <f>INDEX(products!$A$1:$G$49, MATCH(orders!$D605, products!$A$1:$A$49, 0), MATCH(orders!J$1, products!$A$1:$G$1, 0))</f>
        <v>M</v>
      </c>
      <c r="K605" s="4">
        <f>INDEX(products!$A$1:$G$49, MATCH(orders!$D605, products!$A$1:$A$49, 0), MATCH(orders!K$1, products!$A$1:$G$1, 0))</f>
        <v>0.2</v>
      </c>
      <c r="L605" s="5">
        <f>INDEX(products!$A$1:$G$49, MATCH(orders!$D605, products!$A$1:$A$49, 0), MATCH(orders!L$1, products!$A$1:$G$1, 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 MATCH(orders!$D606, products!$A$1:$A$49, 0), MATCH(orders!I$1, products!$A$1:$G$1, 0))</f>
        <v>Lib</v>
      </c>
      <c r="J606" t="str">
        <f>INDEX(products!$A$1:$G$49, MATCH(orders!$D606, products!$A$1:$A$49, 0), MATCH(orders!J$1, products!$A$1:$G$1, 0))</f>
        <v>D</v>
      </c>
      <c r="K606" s="4">
        <f>INDEX(products!$A$1:$G$49, MATCH(orders!$D606, products!$A$1:$A$49, 0), MATCH(orders!K$1, products!$A$1:$G$1, 0))</f>
        <v>2.5</v>
      </c>
      <c r="L606" s="5">
        <f>INDEX(products!$A$1:$G$49, MATCH(orders!$D606, products!$A$1:$A$49, 0), MATCH(orders!L$1, products!$A$1:$G$1, 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 MATCH(orders!$D607, products!$A$1:$A$49, 0), MATCH(orders!I$1, products!$A$1:$G$1, 0))</f>
        <v>Ara</v>
      </c>
      <c r="J607" t="str">
        <f>INDEX(products!$A$1:$G$49, MATCH(orders!$D607, products!$A$1:$A$49, 0), MATCH(orders!J$1, products!$A$1:$G$1, 0))</f>
        <v>L</v>
      </c>
      <c r="K607" s="4">
        <f>INDEX(products!$A$1:$G$49, MATCH(orders!$D607, products!$A$1:$A$49, 0), MATCH(orders!K$1, products!$A$1:$G$1, 0))</f>
        <v>2.5</v>
      </c>
      <c r="L607" s="5">
        <f>INDEX(products!$A$1:$G$49, MATCH(orders!$D607, products!$A$1:$A$49, 0), MATCH(orders!L$1, products!$A$1:$G$1, 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 MATCH(orders!$D608, products!$A$1:$A$49, 0), MATCH(orders!I$1, products!$A$1:$G$1, 0))</f>
        <v>Lib</v>
      </c>
      <c r="J608" t="str">
        <f>INDEX(products!$A$1:$G$49, MATCH(orders!$D608, products!$A$1:$A$49, 0), MATCH(orders!J$1, products!$A$1:$G$1, 0))</f>
        <v>L</v>
      </c>
      <c r="K608" s="4">
        <f>INDEX(products!$A$1:$G$49, MATCH(orders!$D608, products!$A$1:$A$49, 0), MATCH(orders!K$1, products!$A$1:$G$1, 0))</f>
        <v>2.5</v>
      </c>
      <c r="L608" s="5">
        <f>INDEX(products!$A$1:$G$49, MATCH(orders!$D608, products!$A$1:$A$49, 0), MATCH(orders!L$1, products!$A$1:$G$1, 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 MATCH(orders!$D609, products!$A$1:$A$49, 0), MATCH(orders!I$1, products!$A$1:$G$1, 0))</f>
        <v>Exc</v>
      </c>
      <c r="J609" t="str">
        <f>INDEX(products!$A$1:$G$49, MATCH(orders!$D609, products!$A$1:$A$49, 0), MATCH(orders!J$1, products!$A$1:$G$1, 0))</f>
        <v>D</v>
      </c>
      <c r="K609" s="4">
        <f>INDEX(products!$A$1:$G$49, MATCH(orders!$D609, products!$A$1:$A$49, 0), MATCH(orders!K$1, products!$A$1:$G$1, 0))</f>
        <v>0.2</v>
      </c>
      <c r="L609" s="5">
        <f>INDEX(products!$A$1:$G$49, MATCH(orders!$D609, products!$A$1:$A$49, 0), MATCH(orders!L$1, products!$A$1:$G$1, 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 MATCH(orders!$D610, products!$A$1:$A$49, 0), MATCH(orders!I$1, products!$A$1:$G$1, 0))</f>
        <v>Exc</v>
      </c>
      <c r="J610" t="str">
        <f>INDEX(products!$A$1:$G$49, MATCH(orders!$D610, products!$A$1:$A$49, 0), MATCH(orders!J$1, products!$A$1:$G$1, 0))</f>
        <v>D</v>
      </c>
      <c r="K610" s="4">
        <f>INDEX(products!$A$1:$G$49, MATCH(orders!$D610, products!$A$1:$A$49, 0), MATCH(orders!K$1, products!$A$1:$G$1, 0))</f>
        <v>2.5</v>
      </c>
      <c r="L610" s="5">
        <f>INDEX(products!$A$1:$G$49, MATCH(orders!$D610, products!$A$1:$A$49, 0), MATCH(orders!L$1, products!$A$1:$G$1, 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 MATCH(orders!$D611, products!$A$1:$A$49, 0), MATCH(orders!I$1, products!$A$1:$G$1, 0))</f>
        <v>Lib</v>
      </c>
      <c r="J611" t="str">
        <f>INDEX(products!$A$1:$G$49, MATCH(orders!$D611, products!$A$1:$A$49, 0), MATCH(orders!J$1, products!$A$1:$G$1, 0))</f>
        <v>M</v>
      </c>
      <c r="K611" s="4">
        <f>INDEX(products!$A$1:$G$49, MATCH(orders!$D611, products!$A$1:$A$49, 0), MATCH(orders!K$1, products!$A$1:$G$1, 0))</f>
        <v>0.2</v>
      </c>
      <c r="L611" s="5">
        <f>INDEX(products!$A$1:$G$49, MATCH(orders!$D611, products!$A$1:$A$49, 0), MATCH(orders!L$1, products!$A$1:$G$1, 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 MATCH(orders!$D612, products!$A$1:$A$49, 0), MATCH(orders!I$1, products!$A$1:$G$1, 0))</f>
        <v>Rob</v>
      </c>
      <c r="J612" t="str">
        <f>INDEX(products!$A$1:$G$49, MATCH(orders!$D612, products!$A$1:$A$49, 0), MATCH(orders!J$1, products!$A$1:$G$1, 0))</f>
        <v>M</v>
      </c>
      <c r="K612" s="4">
        <f>INDEX(products!$A$1:$G$49, MATCH(orders!$D612, products!$A$1:$A$49, 0), MATCH(orders!K$1, products!$A$1:$G$1, 0))</f>
        <v>1</v>
      </c>
      <c r="L612" s="5">
        <f>INDEX(products!$A$1:$G$49, MATCH(orders!$D612, products!$A$1:$A$49, 0), MATCH(orders!L$1, products!$A$1:$G$1, 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 MATCH(orders!$D613, products!$A$1:$A$49, 0), MATCH(orders!I$1, products!$A$1:$G$1, 0))</f>
        <v>Exc</v>
      </c>
      <c r="J613" t="str">
        <f>INDEX(products!$A$1:$G$49, MATCH(orders!$D613, products!$A$1:$A$49, 0), MATCH(orders!J$1, products!$A$1:$G$1, 0))</f>
        <v>L</v>
      </c>
      <c r="K613" s="4">
        <f>INDEX(products!$A$1:$G$49, MATCH(orders!$D613, products!$A$1:$A$49, 0), MATCH(orders!K$1, products!$A$1:$G$1, 0))</f>
        <v>2.5</v>
      </c>
      <c r="L613" s="5">
        <f>INDEX(products!$A$1:$G$49, MATCH(orders!$D613, products!$A$1:$A$49, 0), MATCH(orders!L$1, products!$A$1:$G$1, 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 MATCH(orders!$D614, products!$A$1:$A$49, 0), MATCH(orders!I$1, products!$A$1:$G$1, 0))</f>
        <v>Ara</v>
      </c>
      <c r="J614" t="str">
        <f>INDEX(products!$A$1:$G$49, MATCH(orders!$D614, products!$A$1:$A$49, 0), MATCH(orders!J$1, products!$A$1:$G$1, 0))</f>
        <v>M</v>
      </c>
      <c r="K614" s="4">
        <f>INDEX(products!$A$1:$G$49, MATCH(orders!$D614, products!$A$1:$A$49, 0), MATCH(orders!K$1, products!$A$1:$G$1, 0))</f>
        <v>0.2</v>
      </c>
      <c r="L614" s="5">
        <f>INDEX(products!$A$1:$G$49, MATCH(orders!$D614, products!$A$1:$A$49, 0), MATCH(orders!L$1, products!$A$1:$G$1, 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 MATCH(orders!$D615, products!$A$1:$A$49, 0), MATCH(orders!I$1, products!$A$1:$G$1, 0))</f>
        <v>Rob</v>
      </c>
      <c r="J615" t="str">
        <f>INDEX(products!$A$1:$G$49, MATCH(orders!$D615, products!$A$1:$A$49, 0), MATCH(orders!J$1, products!$A$1:$G$1, 0))</f>
        <v>M</v>
      </c>
      <c r="K615" s="4">
        <f>INDEX(products!$A$1:$G$49, MATCH(orders!$D615, products!$A$1:$A$49, 0), MATCH(orders!K$1, products!$A$1:$G$1, 0))</f>
        <v>0.5</v>
      </c>
      <c r="L615" s="5">
        <f>INDEX(products!$A$1:$G$49, MATCH(orders!$D615, products!$A$1:$A$49, 0), MATCH(orders!L$1, products!$A$1:$G$1, 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 MATCH(orders!$D616, products!$A$1:$A$49, 0), MATCH(orders!I$1, products!$A$1:$G$1, 0))</f>
        <v>Rob</v>
      </c>
      <c r="J616" t="str">
        <f>INDEX(products!$A$1:$G$49, MATCH(orders!$D616, products!$A$1:$A$49, 0), MATCH(orders!J$1, products!$A$1:$G$1, 0))</f>
        <v>M</v>
      </c>
      <c r="K616" s="4">
        <f>INDEX(products!$A$1:$G$49, MATCH(orders!$D616, products!$A$1:$A$49, 0), MATCH(orders!K$1, products!$A$1:$G$1, 0))</f>
        <v>0.5</v>
      </c>
      <c r="L616" s="5">
        <f>INDEX(products!$A$1:$G$49, MATCH(orders!$D616, products!$A$1:$A$49, 0), MATCH(orders!L$1, products!$A$1:$G$1, 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 MATCH(orders!$D617, products!$A$1:$A$49, 0), MATCH(orders!I$1, products!$A$1:$G$1, 0))</f>
        <v>Lib</v>
      </c>
      <c r="J617" t="str">
        <f>INDEX(products!$A$1:$G$49, MATCH(orders!$D617, products!$A$1:$A$49, 0), MATCH(orders!J$1, products!$A$1:$G$1, 0))</f>
        <v>L</v>
      </c>
      <c r="K617" s="4">
        <f>INDEX(products!$A$1:$G$49, MATCH(orders!$D617, products!$A$1:$A$49, 0), MATCH(orders!K$1, products!$A$1:$G$1, 0))</f>
        <v>2.5</v>
      </c>
      <c r="L617" s="5">
        <f>INDEX(products!$A$1:$G$49, MATCH(orders!$D617, products!$A$1:$A$49, 0), MATCH(orders!L$1, products!$A$1:$G$1, 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 MATCH(orders!$D618, products!$A$1:$A$49, 0), MATCH(orders!I$1, products!$A$1:$G$1, 0))</f>
        <v>Exc</v>
      </c>
      <c r="J618" t="str">
        <f>INDEX(products!$A$1:$G$49, MATCH(orders!$D618, products!$A$1:$A$49, 0), MATCH(orders!J$1, products!$A$1:$G$1, 0))</f>
        <v>M</v>
      </c>
      <c r="K618" s="4">
        <f>INDEX(products!$A$1:$G$49, MATCH(orders!$D618, products!$A$1:$A$49, 0), MATCH(orders!K$1, products!$A$1:$G$1, 0))</f>
        <v>2.5</v>
      </c>
      <c r="L618" s="5">
        <f>INDEX(products!$A$1:$G$49, MATCH(orders!$D618, products!$A$1:$A$49, 0), MATCH(orders!L$1, products!$A$1:$G$1, 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 MATCH(orders!$D619, products!$A$1:$A$49, 0), MATCH(orders!I$1, products!$A$1:$G$1, 0))</f>
        <v>Lib</v>
      </c>
      <c r="J619" t="str">
        <f>INDEX(products!$A$1:$G$49, MATCH(orders!$D619, products!$A$1:$A$49, 0), MATCH(orders!J$1, products!$A$1:$G$1, 0))</f>
        <v>M</v>
      </c>
      <c r="K619" s="4">
        <f>INDEX(products!$A$1:$G$49, MATCH(orders!$D619, products!$A$1:$A$49, 0), MATCH(orders!K$1, products!$A$1:$G$1, 0))</f>
        <v>2.5</v>
      </c>
      <c r="L619" s="5">
        <f>INDEX(products!$A$1:$G$49, MATCH(orders!$D619, products!$A$1:$A$49, 0), MATCH(orders!L$1, products!$A$1:$G$1, 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 MATCH(orders!$D620, products!$A$1:$A$49, 0), MATCH(orders!I$1, products!$A$1:$G$1, 0))</f>
        <v>Exc</v>
      </c>
      <c r="J620" t="str">
        <f>INDEX(products!$A$1:$G$49, MATCH(orders!$D620, products!$A$1:$A$49, 0), MATCH(orders!J$1, products!$A$1:$G$1, 0))</f>
        <v>D</v>
      </c>
      <c r="K620" s="4">
        <f>INDEX(products!$A$1:$G$49, MATCH(orders!$D620, products!$A$1:$A$49, 0), MATCH(orders!K$1, products!$A$1:$G$1, 0))</f>
        <v>1</v>
      </c>
      <c r="L620" s="5">
        <f>INDEX(products!$A$1:$G$49, MATCH(orders!$D620, products!$A$1:$A$49, 0), MATCH(orders!L$1, products!$A$1:$G$1, 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 MATCH(orders!$D621, products!$A$1:$A$49, 0), MATCH(orders!I$1, products!$A$1:$G$1, 0))</f>
        <v>Lib</v>
      </c>
      <c r="J621" t="str">
        <f>INDEX(products!$A$1:$G$49, MATCH(orders!$D621, products!$A$1:$A$49, 0), MATCH(orders!J$1, products!$A$1:$G$1, 0))</f>
        <v>D</v>
      </c>
      <c r="K621" s="4">
        <f>INDEX(products!$A$1:$G$49, MATCH(orders!$D621, products!$A$1:$A$49, 0), MATCH(orders!K$1, products!$A$1:$G$1, 0))</f>
        <v>0.5</v>
      </c>
      <c r="L621" s="5">
        <f>INDEX(products!$A$1:$G$49, MATCH(orders!$D621, products!$A$1:$A$49, 0), MATCH(orders!L$1, products!$A$1:$G$1, 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 MATCH(orders!$D622, products!$A$1:$A$49, 0), MATCH(orders!I$1, products!$A$1:$G$1, 0))</f>
        <v>Ara</v>
      </c>
      <c r="J622" t="str">
        <f>INDEX(products!$A$1:$G$49, MATCH(orders!$D622, products!$A$1:$A$49, 0), MATCH(orders!J$1, products!$A$1:$G$1, 0))</f>
        <v>M</v>
      </c>
      <c r="K622" s="4">
        <f>INDEX(products!$A$1:$G$49, MATCH(orders!$D622, products!$A$1:$A$49, 0), MATCH(orders!K$1, products!$A$1:$G$1, 0))</f>
        <v>0.2</v>
      </c>
      <c r="L622" s="5">
        <f>INDEX(products!$A$1:$G$49, MATCH(orders!$D622, products!$A$1:$A$49, 0), MATCH(orders!L$1, products!$A$1:$G$1, 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 MATCH(orders!$D623, products!$A$1:$A$49, 0), MATCH(orders!I$1, products!$A$1:$G$1, 0))</f>
        <v>Ara</v>
      </c>
      <c r="J623" t="str">
        <f>INDEX(products!$A$1:$G$49, MATCH(orders!$D623, products!$A$1:$A$49, 0), MATCH(orders!J$1, products!$A$1:$G$1, 0))</f>
        <v>L</v>
      </c>
      <c r="K623" s="4">
        <f>INDEX(products!$A$1:$G$49, MATCH(orders!$D623, products!$A$1:$A$49, 0), MATCH(orders!K$1, products!$A$1:$G$1, 0))</f>
        <v>1</v>
      </c>
      <c r="L623" s="5">
        <f>INDEX(products!$A$1:$G$49, MATCH(orders!$D623, products!$A$1:$A$49, 0), MATCH(orders!L$1, products!$A$1:$G$1, 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 MATCH(orders!$D624, products!$A$1:$A$49, 0), MATCH(orders!I$1, products!$A$1:$G$1, 0))</f>
        <v>Lib</v>
      </c>
      <c r="J624" t="str">
        <f>INDEX(products!$A$1:$G$49, MATCH(orders!$D624, products!$A$1:$A$49, 0), MATCH(orders!J$1, products!$A$1:$G$1, 0))</f>
        <v>M</v>
      </c>
      <c r="K624" s="4">
        <f>INDEX(products!$A$1:$G$49, MATCH(orders!$D624, products!$A$1:$A$49, 0), MATCH(orders!K$1, products!$A$1:$G$1, 0))</f>
        <v>2.5</v>
      </c>
      <c r="L624" s="5">
        <f>INDEX(products!$A$1:$G$49, MATCH(orders!$D624, products!$A$1:$A$49, 0), MATCH(orders!L$1, products!$A$1:$G$1, 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 MATCH(orders!$D625, products!$A$1:$A$49, 0), MATCH(orders!I$1, products!$A$1:$G$1, 0))</f>
        <v>Exc</v>
      </c>
      <c r="J625" t="str">
        <f>INDEX(products!$A$1:$G$49, MATCH(orders!$D625, products!$A$1:$A$49, 0), MATCH(orders!J$1, products!$A$1:$G$1, 0))</f>
        <v>D</v>
      </c>
      <c r="K625" s="4">
        <f>INDEX(products!$A$1:$G$49, MATCH(orders!$D625, products!$A$1:$A$49, 0), MATCH(orders!K$1, products!$A$1:$G$1, 0))</f>
        <v>1</v>
      </c>
      <c r="L625" s="5">
        <f>INDEX(products!$A$1:$G$49, MATCH(orders!$D625, products!$A$1:$A$49, 0), MATCH(orders!L$1, products!$A$1:$G$1, 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 MATCH(orders!$D626, products!$A$1:$A$49, 0), MATCH(orders!I$1, products!$A$1:$G$1, 0))</f>
        <v>Exc</v>
      </c>
      <c r="J626" t="str">
        <f>INDEX(products!$A$1:$G$49, MATCH(orders!$D626, products!$A$1:$A$49, 0), MATCH(orders!J$1, products!$A$1:$G$1, 0))</f>
        <v>M</v>
      </c>
      <c r="K626" s="4">
        <f>INDEX(products!$A$1:$G$49, MATCH(orders!$D626, products!$A$1:$A$49, 0), MATCH(orders!K$1, products!$A$1:$G$1, 0))</f>
        <v>2.5</v>
      </c>
      <c r="L626" s="5">
        <f>INDEX(products!$A$1:$G$49, MATCH(orders!$D626, products!$A$1:$A$49, 0), MATCH(orders!L$1, products!$A$1:$G$1, 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 MATCH(orders!$D627, products!$A$1:$A$49, 0), MATCH(orders!I$1, products!$A$1:$G$1, 0))</f>
        <v>Rob</v>
      </c>
      <c r="J627" t="str">
        <f>INDEX(products!$A$1:$G$49, MATCH(orders!$D627, products!$A$1:$A$49, 0), MATCH(orders!J$1, products!$A$1:$G$1, 0))</f>
        <v>L</v>
      </c>
      <c r="K627" s="4">
        <f>INDEX(products!$A$1:$G$49, MATCH(orders!$D627, products!$A$1:$A$49, 0), MATCH(orders!K$1, products!$A$1:$G$1, 0))</f>
        <v>0.5</v>
      </c>
      <c r="L627" s="5">
        <f>INDEX(products!$A$1:$G$49, MATCH(orders!$D627, products!$A$1:$A$49, 0), MATCH(orders!L$1, products!$A$1:$G$1, 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 MATCH(orders!$D628, products!$A$1:$A$49, 0), MATCH(orders!I$1, products!$A$1:$G$1, 0))</f>
        <v>Ara</v>
      </c>
      <c r="J628" t="str">
        <f>INDEX(products!$A$1:$G$49, MATCH(orders!$D628, products!$A$1:$A$49, 0), MATCH(orders!J$1, products!$A$1:$G$1, 0))</f>
        <v>M</v>
      </c>
      <c r="K628" s="4">
        <f>INDEX(products!$A$1:$G$49, MATCH(orders!$D628, products!$A$1:$A$49, 0), MATCH(orders!K$1, products!$A$1:$G$1, 0))</f>
        <v>2.5</v>
      </c>
      <c r="L628" s="5">
        <f>INDEX(products!$A$1:$G$49, MATCH(orders!$D628, products!$A$1:$A$49, 0), MATCH(orders!L$1, products!$A$1:$G$1, 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 MATCH(orders!$D629, products!$A$1:$A$49, 0), MATCH(orders!I$1, products!$A$1:$G$1, 0))</f>
        <v>Exc</v>
      </c>
      <c r="J629" t="str">
        <f>INDEX(products!$A$1:$G$49, MATCH(orders!$D629, products!$A$1:$A$49, 0), MATCH(orders!J$1, products!$A$1:$G$1, 0))</f>
        <v>M</v>
      </c>
      <c r="K629" s="4">
        <f>INDEX(products!$A$1:$G$49, MATCH(orders!$D629, products!$A$1:$A$49, 0), MATCH(orders!K$1, products!$A$1:$G$1, 0))</f>
        <v>2.5</v>
      </c>
      <c r="L629" s="5">
        <f>INDEX(products!$A$1:$G$49, MATCH(orders!$D629, products!$A$1:$A$49, 0), MATCH(orders!L$1, products!$A$1:$G$1, 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 MATCH(orders!$D630, products!$A$1:$A$49, 0), MATCH(orders!I$1, products!$A$1:$G$1, 0))</f>
        <v>Exc</v>
      </c>
      <c r="J630" t="str">
        <f>INDEX(products!$A$1:$G$49, MATCH(orders!$D630, products!$A$1:$A$49, 0), MATCH(orders!J$1, products!$A$1:$G$1, 0))</f>
        <v>L</v>
      </c>
      <c r="K630" s="4">
        <f>INDEX(products!$A$1:$G$49, MATCH(orders!$D630, products!$A$1:$A$49, 0), MATCH(orders!K$1, products!$A$1:$G$1, 0))</f>
        <v>0.2</v>
      </c>
      <c r="L630" s="5">
        <f>INDEX(products!$A$1:$G$49, MATCH(orders!$D630, products!$A$1:$A$49, 0), MATCH(orders!L$1, products!$A$1:$G$1, 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 MATCH(orders!$D631, products!$A$1:$A$49, 0), MATCH(orders!I$1, products!$A$1:$G$1, 0))</f>
        <v>Lib</v>
      </c>
      <c r="J631" t="str">
        <f>INDEX(products!$A$1:$G$49, MATCH(orders!$D631, products!$A$1:$A$49, 0), MATCH(orders!J$1, products!$A$1:$G$1, 0))</f>
        <v>D</v>
      </c>
      <c r="K631" s="4">
        <f>INDEX(products!$A$1:$G$49, MATCH(orders!$D631, products!$A$1:$A$49, 0), MATCH(orders!K$1, products!$A$1:$G$1, 0))</f>
        <v>0.5</v>
      </c>
      <c r="L631" s="5">
        <f>INDEX(products!$A$1:$G$49, MATCH(orders!$D631, products!$A$1:$A$49, 0), MATCH(orders!L$1, products!$A$1:$G$1, 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 MATCH(orders!$D632, products!$A$1:$A$49, 0), MATCH(orders!I$1, products!$A$1:$G$1, 0))</f>
        <v>Ara</v>
      </c>
      <c r="J632" t="str">
        <f>INDEX(products!$A$1:$G$49, MATCH(orders!$D632, products!$A$1:$A$49, 0), MATCH(orders!J$1, products!$A$1:$G$1, 0))</f>
        <v>D</v>
      </c>
      <c r="K632" s="4">
        <f>INDEX(products!$A$1:$G$49, MATCH(orders!$D632, products!$A$1:$A$49, 0), MATCH(orders!K$1, products!$A$1:$G$1, 0))</f>
        <v>0.2</v>
      </c>
      <c r="L632" s="5">
        <f>INDEX(products!$A$1:$G$49, MATCH(orders!$D632, products!$A$1:$A$49, 0), MATCH(orders!L$1, products!$A$1:$G$1, 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 MATCH(orders!$D633, products!$A$1:$A$49, 0), MATCH(orders!I$1, products!$A$1:$G$1, 0))</f>
        <v>Rob</v>
      </c>
      <c r="J633" t="str">
        <f>INDEX(products!$A$1:$G$49, MATCH(orders!$D633, products!$A$1:$A$49, 0), MATCH(orders!J$1, products!$A$1:$G$1, 0))</f>
        <v>D</v>
      </c>
      <c r="K633" s="4">
        <f>INDEX(products!$A$1:$G$49, MATCH(orders!$D633, products!$A$1:$A$49, 0), MATCH(orders!K$1, products!$A$1:$G$1, 0))</f>
        <v>2.5</v>
      </c>
      <c r="L633" s="5">
        <f>INDEX(products!$A$1:$G$49, MATCH(orders!$D633, products!$A$1:$A$49, 0), MATCH(orders!L$1, products!$A$1:$G$1, 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 MATCH(orders!$D634, products!$A$1:$A$49, 0), MATCH(orders!I$1, products!$A$1:$G$1, 0))</f>
        <v>Exc</v>
      </c>
      <c r="J634" t="str">
        <f>INDEX(products!$A$1:$G$49, MATCH(orders!$D634, products!$A$1:$A$49, 0), MATCH(orders!J$1, products!$A$1:$G$1, 0))</f>
        <v>L</v>
      </c>
      <c r="K634" s="4">
        <f>INDEX(products!$A$1:$G$49, MATCH(orders!$D634, products!$A$1:$A$49, 0), MATCH(orders!K$1, products!$A$1:$G$1, 0))</f>
        <v>0.5</v>
      </c>
      <c r="L634" s="5">
        <f>INDEX(products!$A$1:$G$49, MATCH(orders!$D634, products!$A$1:$A$49, 0), MATCH(orders!L$1, products!$A$1:$G$1, 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 MATCH(orders!$D635, products!$A$1:$A$49, 0), MATCH(orders!I$1, products!$A$1:$G$1, 0))</f>
        <v>Rob</v>
      </c>
      <c r="J635" t="str">
        <f>INDEX(products!$A$1:$G$49, MATCH(orders!$D635, products!$A$1:$A$49, 0), MATCH(orders!J$1, products!$A$1:$G$1, 0))</f>
        <v>L</v>
      </c>
      <c r="K635" s="4">
        <f>INDEX(products!$A$1:$G$49, MATCH(orders!$D635, products!$A$1:$A$49, 0), MATCH(orders!K$1, products!$A$1:$G$1, 0))</f>
        <v>1</v>
      </c>
      <c r="L635" s="5">
        <f>INDEX(products!$A$1:$G$49, MATCH(orders!$D635, products!$A$1:$A$49, 0), MATCH(orders!L$1, products!$A$1:$G$1, 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 MATCH(orders!$D636, products!$A$1:$A$49, 0), MATCH(orders!I$1, products!$A$1:$G$1, 0))</f>
        <v>Lib</v>
      </c>
      <c r="J636" t="str">
        <f>INDEX(products!$A$1:$G$49, MATCH(orders!$D636, products!$A$1:$A$49, 0), MATCH(orders!J$1, products!$A$1:$G$1, 0))</f>
        <v>M</v>
      </c>
      <c r="K636" s="4">
        <f>INDEX(products!$A$1:$G$49, MATCH(orders!$D636, products!$A$1:$A$49, 0), MATCH(orders!K$1, products!$A$1:$G$1, 0))</f>
        <v>1</v>
      </c>
      <c r="L636" s="5">
        <f>INDEX(products!$A$1:$G$49, MATCH(orders!$D636, products!$A$1:$A$49, 0), MATCH(orders!L$1, products!$A$1:$G$1, 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 MATCH(orders!$D637, products!$A$1:$A$49, 0), MATCH(orders!I$1, products!$A$1:$G$1, 0))</f>
        <v>Exc</v>
      </c>
      <c r="J637" t="str">
        <f>INDEX(products!$A$1:$G$49, MATCH(orders!$D637, products!$A$1:$A$49, 0), MATCH(orders!J$1, products!$A$1:$G$1, 0))</f>
        <v>L</v>
      </c>
      <c r="K637" s="4">
        <f>INDEX(products!$A$1:$G$49, MATCH(orders!$D637, products!$A$1:$A$49, 0), MATCH(orders!K$1, products!$A$1:$G$1, 0))</f>
        <v>0.5</v>
      </c>
      <c r="L637" s="5">
        <f>INDEX(products!$A$1:$G$49, MATCH(orders!$D637, products!$A$1:$A$49, 0), MATCH(orders!L$1, products!$A$1:$G$1, 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 MATCH(orders!$D638, products!$A$1:$A$49, 0), MATCH(orders!I$1, products!$A$1:$G$1, 0))</f>
        <v>Lib</v>
      </c>
      <c r="J638" t="str">
        <f>INDEX(products!$A$1:$G$49, MATCH(orders!$D638, products!$A$1:$A$49, 0), MATCH(orders!J$1, products!$A$1:$G$1, 0))</f>
        <v>L</v>
      </c>
      <c r="K638" s="4">
        <f>INDEX(products!$A$1:$G$49, MATCH(orders!$D638, products!$A$1:$A$49, 0), MATCH(orders!K$1, products!$A$1:$G$1, 0))</f>
        <v>1</v>
      </c>
      <c r="L638" s="5">
        <f>INDEX(products!$A$1:$G$49, MATCH(orders!$D638, products!$A$1:$A$49, 0), MATCH(orders!L$1, products!$A$1:$G$1, 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 MATCH(orders!$D639, products!$A$1:$A$49, 0), MATCH(orders!I$1, products!$A$1:$G$1, 0))</f>
        <v>Exc</v>
      </c>
      <c r="J639" t="str">
        <f>INDEX(products!$A$1:$G$49, MATCH(orders!$D639, products!$A$1:$A$49, 0), MATCH(orders!J$1, products!$A$1:$G$1, 0))</f>
        <v>M</v>
      </c>
      <c r="K639" s="4">
        <f>INDEX(products!$A$1:$G$49, MATCH(orders!$D639, products!$A$1:$A$49, 0), MATCH(orders!K$1, products!$A$1:$G$1, 0))</f>
        <v>2.5</v>
      </c>
      <c r="L639" s="5">
        <f>INDEX(products!$A$1:$G$49, MATCH(orders!$D639, products!$A$1:$A$49, 0), MATCH(orders!L$1, products!$A$1:$G$1, 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 MATCH(orders!$D640, products!$A$1:$A$49, 0), MATCH(orders!I$1, products!$A$1:$G$1, 0))</f>
        <v>Ara</v>
      </c>
      <c r="J640" t="str">
        <f>INDEX(products!$A$1:$G$49, MATCH(orders!$D640, products!$A$1:$A$49, 0), MATCH(orders!J$1, products!$A$1:$G$1, 0))</f>
        <v>M</v>
      </c>
      <c r="K640" s="4">
        <f>INDEX(products!$A$1:$G$49, MATCH(orders!$D640, products!$A$1:$A$49, 0), MATCH(orders!K$1, products!$A$1:$G$1, 0))</f>
        <v>2.5</v>
      </c>
      <c r="L640" s="5">
        <f>INDEX(products!$A$1:$G$49, MATCH(orders!$D640, products!$A$1:$A$49, 0), MATCH(orders!L$1, products!$A$1:$G$1, 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 MATCH(orders!$D641, products!$A$1:$A$49, 0), MATCH(orders!I$1, products!$A$1:$G$1, 0))</f>
        <v>Lib</v>
      </c>
      <c r="J641" t="str">
        <f>INDEX(products!$A$1:$G$49, MATCH(orders!$D641, products!$A$1:$A$49, 0), MATCH(orders!J$1, products!$A$1:$G$1, 0))</f>
        <v>D</v>
      </c>
      <c r="K641" s="4">
        <f>INDEX(products!$A$1:$G$49, MATCH(orders!$D641, products!$A$1:$A$49, 0), MATCH(orders!K$1, products!$A$1:$G$1, 0))</f>
        <v>0.2</v>
      </c>
      <c r="L641" s="5">
        <f>INDEX(products!$A$1:$G$49, MATCH(orders!$D641, products!$A$1:$A$49, 0), MATCH(orders!L$1, products!$A$1:$G$1, 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 MATCH(orders!$D642, products!$A$1:$A$49, 0), MATCH(orders!I$1, products!$A$1:$G$1, 0))</f>
        <v>Rob</v>
      </c>
      <c r="J642" t="str">
        <f>INDEX(products!$A$1:$G$49, MATCH(orders!$D642, products!$A$1:$A$49, 0), MATCH(orders!J$1, products!$A$1:$G$1, 0))</f>
        <v>L</v>
      </c>
      <c r="K642" s="4">
        <f>INDEX(products!$A$1:$G$49, MATCH(orders!$D642, products!$A$1:$A$49, 0), MATCH(orders!K$1, products!$A$1:$G$1, 0))</f>
        <v>2.5</v>
      </c>
      <c r="L642" s="5">
        <f>INDEX(products!$A$1:$G$49, MATCH(orders!$D642, products!$A$1:$A$49, 0), MATCH(orders!L$1, products!$A$1:$G$1, 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 MATCH(orders!$D643, products!$A$1:$A$49, 0), MATCH(orders!I$1, products!$A$1:$G$1, 0))</f>
        <v>Rob</v>
      </c>
      <c r="J643" t="str">
        <f>INDEX(products!$A$1:$G$49, MATCH(orders!$D643, products!$A$1:$A$49, 0), MATCH(orders!J$1, products!$A$1:$G$1, 0))</f>
        <v>L</v>
      </c>
      <c r="K643" s="4">
        <f>INDEX(products!$A$1:$G$49, MATCH(orders!$D643, products!$A$1:$A$49, 0), MATCH(orders!K$1, products!$A$1:$G$1, 0))</f>
        <v>1</v>
      </c>
      <c r="L643" s="5">
        <f>INDEX(products!$A$1:$G$49, MATCH(orders!$D643, products!$A$1:$A$49, 0), MATCH(orders!L$1, products!$A$1:$G$1, 0))</f>
        <v>11.95</v>
      </c>
      <c r="M643" s="5">
        <f t="shared" ref="M643:M706" si="30">L643*E643</f>
        <v>35.849999999999994</v>
      </c>
      <c r="N643" t="str">
        <f t="shared" ref="N643:N706" si="31">IF(I643="Rob","Robusta",IF(I643="Exc","Excelsa", IF(I643="Ara","Arabica", IF(I643="Lib", "Liberica",""))))</f>
        <v>Robusta</v>
      </c>
      <c r="O643" t="str">
        <f t="shared" ref="O643:O706" si="32">IF(J643="M","Medium",IF(J643="L","Light", 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 MATCH(orders!$D644, products!$A$1:$A$49, 0), MATCH(orders!I$1, products!$A$1:$G$1, 0))</f>
        <v>Exc</v>
      </c>
      <c r="J644" t="str">
        <f>INDEX(products!$A$1:$G$49, MATCH(orders!$D644, products!$A$1:$A$49, 0), MATCH(orders!J$1, products!$A$1:$G$1, 0))</f>
        <v>M</v>
      </c>
      <c r="K644" s="4">
        <f>INDEX(products!$A$1:$G$49, MATCH(orders!$D644, products!$A$1:$A$49, 0), MATCH(orders!K$1, products!$A$1:$G$1, 0))</f>
        <v>0.2</v>
      </c>
      <c r="L644" s="5">
        <f>INDEX(products!$A$1:$G$49, MATCH(orders!$D644, products!$A$1:$A$49, 0), MATCH(orders!L$1, products!$A$1:$G$1, 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 MATCH(orders!$D645, products!$A$1:$A$49, 0), MATCH(orders!I$1, products!$A$1:$G$1, 0))</f>
        <v>Exc</v>
      </c>
      <c r="J645" t="str">
        <f>INDEX(products!$A$1:$G$49, MATCH(orders!$D645, products!$A$1:$A$49, 0), MATCH(orders!J$1, products!$A$1:$G$1, 0))</f>
        <v>L</v>
      </c>
      <c r="K645" s="4">
        <f>INDEX(products!$A$1:$G$49, MATCH(orders!$D645, products!$A$1:$A$49, 0), MATCH(orders!K$1, products!$A$1:$G$1, 0))</f>
        <v>2.5</v>
      </c>
      <c r="L645" s="5">
        <f>INDEX(products!$A$1:$G$49, MATCH(orders!$D645, products!$A$1:$A$49, 0), MATCH(orders!L$1, products!$A$1:$G$1, 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 MATCH(orders!$D646, products!$A$1:$A$49, 0), MATCH(orders!I$1, products!$A$1:$G$1, 0))</f>
        <v>Rob</v>
      </c>
      <c r="J646" t="str">
        <f>INDEX(products!$A$1:$G$49, MATCH(orders!$D646, products!$A$1:$A$49, 0), MATCH(orders!J$1, products!$A$1:$G$1, 0))</f>
        <v>D</v>
      </c>
      <c r="K646" s="4">
        <f>INDEX(products!$A$1:$G$49, MATCH(orders!$D646, products!$A$1:$A$49, 0), MATCH(orders!K$1, products!$A$1:$G$1, 0))</f>
        <v>2.5</v>
      </c>
      <c r="L646" s="5">
        <f>INDEX(products!$A$1:$G$49, MATCH(orders!$D646, products!$A$1:$A$49, 0), MATCH(orders!L$1, products!$A$1:$G$1, 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 MATCH(orders!$D647, products!$A$1:$A$49, 0), MATCH(orders!I$1, products!$A$1:$G$1, 0))</f>
        <v>Ara</v>
      </c>
      <c r="J647" t="str">
        <f>INDEX(products!$A$1:$G$49, MATCH(orders!$D647, products!$A$1:$A$49, 0), MATCH(orders!J$1, products!$A$1:$G$1, 0))</f>
        <v>D</v>
      </c>
      <c r="K647" s="4">
        <f>INDEX(products!$A$1:$G$49, MATCH(orders!$D647, products!$A$1:$A$49, 0), MATCH(orders!K$1, products!$A$1:$G$1, 0))</f>
        <v>2.5</v>
      </c>
      <c r="L647" s="5">
        <f>INDEX(products!$A$1:$G$49, MATCH(orders!$D647, products!$A$1:$A$49, 0), MATCH(orders!L$1, products!$A$1:$G$1, 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 MATCH(orders!$D648, products!$A$1:$A$49, 0), MATCH(orders!I$1, products!$A$1:$G$1, 0))</f>
        <v>Ara</v>
      </c>
      <c r="J648" t="str">
        <f>INDEX(products!$A$1:$G$49, MATCH(orders!$D648, products!$A$1:$A$49, 0), MATCH(orders!J$1, products!$A$1:$G$1, 0))</f>
        <v>D</v>
      </c>
      <c r="K648" s="4">
        <f>INDEX(products!$A$1:$G$49, MATCH(orders!$D648, products!$A$1:$A$49, 0), MATCH(orders!K$1, products!$A$1:$G$1, 0))</f>
        <v>1</v>
      </c>
      <c r="L648" s="5">
        <f>INDEX(products!$A$1:$G$49, MATCH(orders!$D648, products!$A$1:$A$49, 0), MATCH(orders!L$1, products!$A$1:$G$1, 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 MATCH(orders!$D649, products!$A$1:$A$49, 0), MATCH(orders!I$1, products!$A$1:$G$1, 0))</f>
        <v>Lib</v>
      </c>
      <c r="J649" t="str">
        <f>INDEX(products!$A$1:$G$49, MATCH(orders!$D649, products!$A$1:$A$49, 0), MATCH(orders!J$1, products!$A$1:$G$1, 0))</f>
        <v>L</v>
      </c>
      <c r="K649" s="4">
        <f>INDEX(products!$A$1:$G$49, MATCH(orders!$D649, products!$A$1:$A$49, 0), MATCH(orders!K$1, products!$A$1:$G$1, 0))</f>
        <v>0.5</v>
      </c>
      <c r="L649" s="5">
        <f>INDEX(products!$A$1:$G$49, MATCH(orders!$D649, products!$A$1:$A$49, 0), MATCH(orders!L$1, products!$A$1:$G$1, 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 MATCH(orders!$D650, products!$A$1:$A$49, 0), MATCH(orders!I$1, products!$A$1:$G$1, 0))</f>
        <v>Rob</v>
      </c>
      <c r="J650" t="str">
        <f>INDEX(products!$A$1:$G$49, MATCH(orders!$D650, products!$A$1:$A$49, 0), MATCH(orders!J$1, products!$A$1:$G$1, 0))</f>
        <v>D</v>
      </c>
      <c r="K650" s="4">
        <f>INDEX(products!$A$1:$G$49, MATCH(orders!$D650, products!$A$1:$A$49, 0), MATCH(orders!K$1, products!$A$1:$G$1, 0))</f>
        <v>0.2</v>
      </c>
      <c r="L650" s="5">
        <f>INDEX(products!$A$1:$G$49, MATCH(orders!$D650, products!$A$1:$A$49, 0), MATCH(orders!L$1, products!$A$1:$G$1, 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 MATCH(orders!$D651, products!$A$1:$A$49, 0), MATCH(orders!I$1, products!$A$1:$G$1, 0))</f>
        <v>Lib</v>
      </c>
      <c r="J651" t="str">
        <f>INDEX(products!$A$1:$G$49, MATCH(orders!$D651, products!$A$1:$A$49, 0), MATCH(orders!J$1, products!$A$1:$G$1, 0))</f>
        <v>L</v>
      </c>
      <c r="K651" s="4">
        <f>INDEX(products!$A$1:$G$49, MATCH(orders!$D651, products!$A$1:$A$49, 0), MATCH(orders!K$1, products!$A$1:$G$1, 0))</f>
        <v>1</v>
      </c>
      <c r="L651" s="5">
        <f>INDEX(products!$A$1:$G$49, MATCH(orders!$D651, products!$A$1:$A$49, 0), MATCH(orders!L$1, products!$A$1:$G$1, 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 MATCH(orders!$D652, products!$A$1:$A$49, 0), MATCH(orders!I$1, products!$A$1:$G$1, 0))</f>
        <v>Rob</v>
      </c>
      <c r="J652" t="str">
        <f>INDEX(products!$A$1:$G$49, MATCH(orders!$D652, products!$A$1:$A$49, 0), MATCH(orders!J$1, products!$A$1:$G$1, 0))</f>
        <v>D</v>
      </c>
      <c r="K652" s="4">
        <f>INDEX(products!$A$1:$G$49, MATCH(orders!$D652, products!$A$1:$A$49, 0), MATCH(orders!K$1, products!$A$1:$G$1, 0))</f>
        <v>0.5</v>
      </c>
      <c r="L652" s="5">
        <f>INDEX(products!$A$1:$G$49, MATCH(orders!$D652, products!$A$1:$A$49, 0), MATCH(orders!L$1, products!$A$1:$G$1, 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 MATCH(orders!$D653, products!$A$1:$A$49, 0), MATCH(orders!I$1, products!$A$1:$G$1, 0))</f>
        <v>Rob</v>
      </c>
      <c r="J653" t="str">
        <f>INDEX(products!$A$1:$G$49, MATCH(orders!$D653, products!$A$1:$A$49, 0), MATCH(orders!J$1, products!$A$1:$G$1, 0))</f>
        <v>L</v>
      </c>
      <c r="K653" s="4">
        <f>INDEX(products!$A$1:$G$49, MATCH(orders!$D653, products!$A$1:$A$49, 0), MATCH(orders!K$1, products!$A$1:$G$1, 0))</f>
        <v>1</v>
      </c>
      <c r="L653" s="5">
        <f>INDEX(products!$A$1:$G$49, MATCH(orders!$D653, products!$A$1:$A$49, 0), MATCH(orders!L$1, products!$A$1:$G$1, 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 MATCH(orders!$D654, products!$A$1:$A$49, 0), MATCH(orders!I$1, products!$A$1:$G$1, 0))</f>
        <v>Lib</v>
      </c>
      <c r="J654" t="str">
        <f>INDEX(products!$A$1:$G$49, MATCH(orders!$D654, products!$A$1:$A$49, 0), MATCH(orders!J$1, products!$A$1:$G$1, 0))</f>
        <v>L</v>
      </c>
      <c r="K654" s="4">
        <f>INDEX(products!$A$1:$G$49, MATCH(orders!$D654, products!$A$1:$A$49, 0), MATCH(orders!K$1, products!$A$1:$G$1, 0))</f>
        <v>1</v>
      </c>
      <c r="L654" s="5">
        <f>INDEX(products!$A$1:$G$49, MATCH(orders!$D654, products!$A$1:$A$49, 0), MATCH(orders!L$1, products!$A$1:$G$1, 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 MATCH(orders!$D655, products!$A$1:$A$49, 0), MATCH(orders!I$1, products!$A$1:$G$1, 0))</f>
        <v>Ara</v>
      </c>
      <c r="J655" t="str">
        <f>INDEX(products!$A$1:$G$49, MATCH(orders!$D655, products!$A$1:$A$49, 0), MATCH(orders!J$1, products!$A$1:$G$1, 0))</f>
        <v>M</v>
      </c>
      <c r="K655" s="4">
        <f>INDEX(products!$A$1:$G$49, MATCH(orders!$D655, products!$A$1:$A$49, 0), MATCH(orders!K$1, products!$A$1:$G$1, 0))</f>
        <v>2.5</v>
      </c>
      <c r="L655" s="5">
        <f>INDEX(products!$A$1:$G$49, MATCH(orders!$D655, products!$A$1:$A$49, 0), MATCH(orders!L$1, products!$A$1:$G$1, 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 MATCH(orders!$D656, products!$A$1:$A$49, 0), MATCH(orders!I$1, products!$A$1:$G$1, 0))</f>
        <v>Ara</v>
      </c>
      <c r="J656" t="str">
        <f>INDEX(products!$A$1:$G$49, MATCH(orders!$D656, products!$A$1:$A$49, 0), MATCH(orders!J$1, products!$A$1:$G$1, 0))</f>
        <v>D</v>
      </c>
      <c r="K656" s="4">
        <f>INDEX(products!$A$1:$G$49, MATCH(orders!$D656, products!$A$1:$A$49, 0), MATCH(orders!K$1, products!$A$1:$G$1, 0))</f>
        <v>2.5</v>
      </c>
      <c r="L656" s="5">
        <f>INDEX(products!$A$1:$G$49, MATCH(orders!$D656, products!$A$1:$A$49, 0), MATCH(orders!L$1, products!$A$1:$G$1, 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 MATCH(orders!$D657, products!$A$1:$A$49, 0), MATCH(orders!I$1, products!$A$1:$G$1, 0))</f>
        <v>Rob</v>
      </c>
      <c r="J657" t="str">
        <f>INDEX(products!$A$1:$G$49, MATCH(orders!$D657, products!$A$1:$A$49, 0), MATCH(orders!J$1, products!$A$1:$G$1, 0))</f>
        <v>M</v>
      </c>
      <c r="K657" s="4">
        <f>INDEX(products!$A$1:$G$49, MATCH(orders!$D657, products!$A$1:$A$49, 0), MATCH(orders!K$1, products!$A$1:$G$1, 0))</f>
        <v>2.5</v>
      </c>
      <c r="L657" s="5">
        <f>INDEX(products!$A$1:$G$49, MATCH(orders!$D657, products!$A$1:$A$49, 0), MATCH(orders!L$1, products!$A$1:$G$1, 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 MATCH(orders!$D658, products!$A$1:$A$49, 0), MATCH(orders!I$1, products!$A$1:$G$1, 0))</f>
        <v>Lib</v>
      </c>
      <c r="J658" t="str">
        <f>INDEX(products!$A$1:$G$49, MATCH(orders!$D658, products!$A$1:$A$49, 0), MATCH(orders!J$1, products!$A$1:$G$1, 0))</f>
        <v>D</v>
      </c>
      <c r="K658" s="4">
        <f>INDEX(products!$A$1:$G$49, MATCH(orders!$D658, products!$A$1:$A$49, 0), MATCH(orders!K$1, products!$A$1:$G$1, 0))</f>
        <v>1</v>
      </c>
      <c r="L658" s="5">
        <f>INDEX(products!$A$1:$G$49, MATCH(orders!$D658, products!$A$1:$A$49, 0), MATCH(orders!L$1, products!$A$1:$G$1, 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 MATCH(orders!$D659, products!$A$1:$A$49, 0), MATCH(orders!I$1, products!$A$1:$G$1, 0))</f>
        <v>Ara</v>
      </c>
      <c r="J659" t="str">
        <f>INDEX(products!$A$1:$G$49, MATCH(orders!$D659, products!$A$1:$A$49, 0), MATCH(orders!J$1, products!$A$1:$G$1, 0))</f>
        <v>M</v>
      </c>
      <c r="K659" s="4">
        <f>INDEX(products!$A$1:$G$49, MATCH(orders!$D659, products!$A$1:$A$49, 0), MATCH(orders!K$1, products!$A$1:$G$1, 0))</f>
        <v>0.5</v>
      </c>
      <c r="L659" s="5">
        <f>INDEX(products!$A$1:$G$49, MATCH(orders!$D659, products!$A$1:$A$49, 0), MATCH(orders!L$1, products!$A$1:$G$1, 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 MATCH(orders!$D660, products!$A$1:$A$49, 0), MATCH(orders!I$1, products!$A$1:$G$1, 0))</f>
        <v>Exc</v>
      </c>
      <c r="J660" t="str">
        <f>INDEX(products!$A$1:$G$49, MATCH(orders!$D660, products!$A$1:$A$49, 0), MATCH(orders!J$1, products!$A$1:$G$1, 0))</f>
        <v>M</v>
      </c>
      <c r="K660" s="4">
        <f>INDEX(products!$A$1:$G$49, MATCH(orders!$D660, products!$A$1:$A$49, 0), MATCH(orders!K$1, products!$A$1:$G$1, 0))</f>
        <v>0.5</v>
      </c>
      <c r="L660" s="5">
        <f>INDEX(products!$A$1:$G$49, MATCH(orders!$D660, products!$A$1:$A$49, 0), MATCH(orders!L$1, products!$A$1:$G$1, 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 MATCH(orders!$D661, products!$A$1:$A$49, 0), MATCH(orders!I$1, products!$A$1:$G$1, 0))</f>
        <v>Ara</v>
      </c>
      <c r="J661" t="str">
        <f>INDEX(products!$A$1:$G$49, MATCH(orders!$D661, products!$A$1:$A$49, 0), MATCH(orders!J$1, products!$A$1:$G$1, 0))</f>
        <v>D</v>
      </c>
      <c r="K661" s="4">
        <f>INDEX(products!$A$1:$G$49, MATCH(orders!$D661, products!$A$1:$A$49, 0), MATCH(orders!K$1, products!$A$1:$G$1, 0))</f>
        <v>2.5</v>
      </c>
      <c r="L661" s="5">
        <f>INDEX(products!$A$1:$G$49, MATCH(orders!$D661, products!$A$1:$A$49, 0), MATCH(orders!L$1, products!$A$1:$G$1, 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 MATCH(orders!$D662, products!$A$1:$A$49, 0), MATCH(orders!I$1, products!$A$1:$G$1, 0))</f>
        <v>Exc</v>
      </c>
      <c r="J662" t="str">
        <f>INDEX(products!$A$1:$G$49, MATCH(orders!$D662, products!$A$1:$A$49, 0), MATCH(orders!J$1, products!$A$1:$G$1, 0))</f>
        <v>L</v>
      </c>
      <c r="K662" s="4">
        <f>INDEX(products!$A$1:$G$49, MATCH(orders!$D662, products!$A$1:$A$49, 0), MATCH(orders!K$1, products!$A$1:$G$1, 0))</f>
        <v>0.5</v>
      </c>
      <c r="L662" s="5">
        <f>INDEX(products!$A$1:$G$49, MATCH(orders!$D662, products!$A$1:$A$49, 0), MATCH(orders!L$1, products!$A$1:$G$1, 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 MATCH(orders!$D663, products!$A$1:$A$49, 0), MATCH(orders!I$1, products!$A$1:$G$1, 0))</f>
        <v>Ara</v>
      </c>
      <c r="J663" t="str">
        <f>INDEX(products!$A$1:$G$49, MATCH(orders!$D663, products!$A$1:$A$49, 0), MATCH(orders!J$1, products!$A$1:$G$1, 0))</f>
        <v>M</v>
      </c>
      <c r="K663" s="4">
        <f>INDEX(products!$A$1:$G$49, MATCH(orders!$D663, products!$A$1:$A$49, 0), MATCH(orders!K$1, products!$A$1:$G$1, 0))</f>
        <v>0.2</v>
      </c>
      <c r="L663" s="5">
        <f>INDEX(products!$A$1:$G$49, MATCH(orders!$D663, products!$A$1:$A$49, 0), MATCH(orders!L$1, products!$A$1:$G$1, 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 MATCH(orders!$D664, products!$A$1:$A$49, 0), MATCH(orders!I$1, products!$A$1:$G$1, 0))</f>
        <v>Lib</v>
      </c>
      <c r="J664" t="str">
        <f>INDEX(products!$A$1:$G$49, MATCH(orders!$D664, products!$A$1:$A$49, 0), MATCH(orders!J$1, products!$A$1:$G$1, 0))</f>
        <v>D</v>
      </c>
      <c r="K664" s="4">
        <f>INDEX(products!$A$1:$G$49, MATCH(orders!$D664, products!$A$1:$A$49, 0), MATCH(orders!K$1, products!$A$1:$G$1, 0))</f>
        <v>2.5</v>
      </c>
      <c r="L664" s="5">
        <f>INDEX(products!$A$1:$G$49, MATCH(orders!$D664, products!$A$1:$A$49, 0), MATCH(orders!L$1, products!$A$1:$G$1, 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 MATCH(orders!$D665, products!$A$1:$A$49, 0), MATCH(orders!I$1, products!$A$1:$G$1, 0))</f>
        <v>Ara</v>
      </c>
      <c r="J665" t="str">
        <f>INDEX(products!$A$1:$G$49, MATCH(orders!$D665, products!$A$1:$A$49, 0), MATCH(orders!J$1, products!$A$1:$G$1, 0))</f>
        <v>M</v>
      </c>
      <c r="K665" s="4">
        <f>INDEX(products!$A$1:$G$49, MATCH(orders!$D665, products!$A$1:$A$49, 0), MATCH(orders!K$1, products!$A$1:$G$1, 0))</f>
        <v>1</v>
      </c>
      <c r="L665" s="5">
        <f>INDEX(products!$A$1:$G$49, MATCH(orders!$D665, products!$A$1:$A$49, 0), MATCH(orders!L$1, products!$A$1:$G$1, 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 MATCH(orders!$D666, products!$A$1:$A$49, 0), MATCH(orders!I$1, products!$A$1:$G$1, 0))</f>
        <v>Exc</v>
      </c>
      <c r="J666" t="str">
        <f>INDEX(products!$A$1:$G$49, MATCH(orders!$D666, products!$A$1:$A$49, 0), MATCH(orders!J$1, products!$A$1:$G$1, 0))</f>
        <v>D</v>
      </c>
      <c r="K666" s="4">
        <f>INDEX(products!$A$1:$G$49, MATCH(orders!$D666, products!$A$1:$A$49, 0), MATCH(orders!K$1, products!$A$1:$G$1, 0))</f>
        <v>1</v>
      </c>
      <c r="L666" s="5">
        <f>INDEX(products!$A$1:$G$49, MATCH(orders!$D666, products!$A$1:$A$49, 0), MATCH(orders!L$1, products!$A$1:$G$1, 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 MATCH(orders!$D667, products!$A$1:$A$49, 0), MATCH(orders!I$1, products!$A$1:$G$1, 0))</f>
        <v>Lib</v>
      </c>
      <c r="J667" t="str">
        <f>INDEX(products!$A$1:$G$49, MATCH(orders!$D667, products!$A$1:$A$49, 0), MATCH(orders!J$1, products!$A$1:$G$1, 0))</f>
        <v>D</v>
      </c>
      <c r="K667" s="4">
        <f>INDEX(products!$A$1:$G$49, MATCH(orders!$D667, products!$A$1:$A$49, 0), MATCH(orders!K$1, products!$A$1:$G$1, 0))</f>
        <v>0.2</v>
      </c>
      <c r="L667" s="5">
        <f>INDEX(products!$A$1:$G$49, MATCH(orders!$D667, products!$A$1:$A$49, 0), MATCH(orders!L$1, products!$A$1:$G$1, 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 MATCH(orders!$D668, products!$A$1:$A$49, 0), MATCH(orders!I$1, products!$A$1:$G$1, 0))</f>
        <v>Ara</v>
      </c>
      <c r="J668" t="str">
        <f>INDEX(products!$A$1:$G$49, MATCH(orders!$D668, products!$A$1:$A$49, 0), MATCH(orders!J$1, products!$A$1:$G$1, 0))</f>
        <v>D</v>
      </c>
      <c r="K668" s="4">
        <f>INDEX(products!$A$1:$G$49, MATCH(orders!$D668, products!$A$1:$A$49, 0), MATCH(orders!K$1, products!$A$1:$G$1, 0))</f>
        <v>2.5</v>
      </c>
      <c r="L668" s="5">
        <f>INDEX(products!$A$1:$G$49, MATCH(orders!$D668, products!$A$1:$A$49, 0), MATCH(orders!L$1, products!$A$1:$G$1, 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 MATCH(orders!$D669, products!$A$1:$A$49, 0), MATCH(orders!I$1, products!$A$1:$G$1, 0))</f>
        <v>Ara</v>
      </c>
      <c r="J669" t="str">
        <f>INDEX(products!$A$1:$G$49, MATCH(orders!$D669, products!$A$1:$A$49, 0), MATCH(orders!J$1, products!$A$1:$G$1, 0))</f>
        <v>D</v>
      </c>
      <c r="K669" s="4">
        <f>INDEX(products!$A$1:$G$49, MATCH(orders!$D669, products!$A$1:$A$49, 0), MATCH(orders!K$1, products!$A$1:$G$1, 0))</f>
        <v>1</v>
      </c>
      <c r="L669" s="5">
        <f>INDEX(products!$A$1:$G$49, MATCH(orders!$D669, products!$A$1:$A$49, 0), MATCH(orders!L$1, products!$A$1:$G$1, 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 MATCH(orders!$D670, products!$A$1:$A$49, 0), MATCH(orders!I$1, products!$A$1:$G$1, 0))</f>
        <v>Rob</v>
      </c>
      <c r="J670" t="str">
        <f>INDEX(products!$A$1:$G$49, MATCH(orders!$D670, products!$A$1:$A$49, 0), MATCH(orders!J$1, products!$A$1:$G$1, 0))</f>
        <v>L</v>
      </c>
      <c r="K670" s="4">
        <f>INDEX(products!$A$1:$G$49, MATCH(orders!$D670, products!$A$1:$A$49, 0), MATCH(orders!K$1, products!$A$1:$G$1, 0))</f>
        <v>2.5</v>
      </c>
      <c r="L670" s="5">
        <f>INDEX(products!$A$1:$G$49, MATCH(orders!$D670, products!$A$1:$A$49, 0), MATCH(orders!L$1, products!$A$1:$G$1, 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 MATCH(orders!$D671, products!$A$1:$A$49, 0), MATCH(orders!I$1, products!$A$1:$G$1, 0))</f>
        <v>Lib</v>
      </c>
      <c r="J671" t="str">
        <f>INDEX(products!$A$1:$G$49, MATCH(orders!$D671, products!$A$1:$A$49, 0), MATCH(orders!J$1, products!$A$1:$G$1, 0))</f>
        <v>M</v>
      </c>
      <c r="K671" s="4">
        <f>INDEX(products!$A$1:$G$49, MATCH(orders!$D671, products!$A$1:$A$49, 0), MATCH(orders!K$1, products!$A$1:$G$1, 0))</f>
        <v>2.5</v>
      </c>
      <c r="L671" s="5">
        <f>INDEX(products!$A$1:$G$49, MATCH(orders!$D671, products!$A$1:$A$49, 0), MATCH(orders!L$1, products!$A$1:$G$1, 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 MATCH(orders!$D672, products!$A$1:$A$49, 0), MATCH(orders!I$1, products!$A$1:$G$1, 0))</f>
        <v>Lib</v>
      </c>
      <c r="J672" t="str">
        <f>INDEX(products!$A$1:$G$49, MATCH(orders!$D672, products!$A$1:$A$49, 0), MATCH(orders!J$1, products!$A$1:$G$1, 0))</f>
        <v>M</v>
      </c>
      <c r="K672" s="4">
        <f>INDEX(products!$A$1:$G$49, MATCH(orders!$D672, products!$A$1:$A$49, 0), MATCH(orders!K$1, products!$A$1:$G$1, 0))</f>
        <v>0.2</v>
      </c>
      <c r="L672" s="5">
        <f>INDEX(products!$A$1:$G$49, MATCH(orders!$D672, products!$A$1:$A$49, 0), MATCH(orders!L$1, products!$A$1:$G$1, 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 MATCH(orders!$D673, products!$A$1:$A$49, 0), MATCH(orders!I$1, products!$A$1:$G$1, 0))</f>
        <v>Rob</v>
      </c>
      <c r="J673" t="str">
        <f>INDEX(products!$A$1:$G$49, MATCH(orders!$D673, products!$A$1:$A$49, 0), MATCH(orders!J$1, products!$A$1:$G$1, 0))</f>
        <v>L</v>
      </c>
      <c r="K673" s="4">
        <f>INDEX(products!$A$1:$G$49, MATCH(orders!$D673, products!$A$1:$A$49, 0), MATCH(orders!K$1, products!$A$1:$G$1, 0))</f>
        <v>1</v>
      </c>
      <c r="L673" s="5">
        <f>INDEX(products!$A$1:$G$49, MATCH(orders!$D673, products!$A$1:$A$49, 0), MATCH(orders!L$1, products!$A$1:$G$1, 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 MATCH(orders!$D674, products!$A$1:$A$49, 0), MATCH(orders!I$1, products!$A$1:$G$1, 0))</f>
        <v>Lib</v>
      </c>
      <c r="J674" t="str">
        <f>INDEX(products!$A$1:$G$49, MATCH(orders!$D674, products!$A$1:$A$49, 0), MATCH(orders!J$1, products!$A$1:$G$1, 0))</f>
        <v>M</v>
      </c>
      <c r="K674" s="4">
        <f>INDEX(products!$A$1:$G$49, MATCH(orders!$D674, products!$A$1:$A$49, 0), MATCH(orders!K$1, products!$A$1:$G$1, 0))</f>
        <v>0.5</v>
      </c>
      <c r="L674" s="5">
        <f>INDEX(products!$A$1:$G$49, MATCH(orders!$D674, products!$A$1:$A$49, 0), MATCH(orders!L$1, products!$A$1:$G$1, 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 MATCH(orders!$D675, products!$A$1:$A$49, 0), MATCH(orders!I$1, products!$A$1:$G$1, 0))</f>
        <v>Exc</v>
      </c>
      <c r="J675" t="str">
        <f>INDEX(products!$A$1:$G$49, MATCH(orders!$D675, products!$A$1:$A$49, 0), MATCH(orders!J$1, products!$A$1:$G$1, 0))</f>
        <v>M</v>
      </c>
      <c r="K675" s="4">
        <f>INDEX(products!$A$1:$G$49, MATCH(orders!$D675, products!$A$1:$A$49, 0), MATCH(orders!K$1, products!$A$1:$G$1, 0))</f>
        <v>1</v>
      </c>
      <c r="L675" s="5">
        <f>INDEX(products!$A$1:$G$49, MATCH(orders!$D675, products!$A$1:$A$49, 0), MATCH(orders!L$1, products!$A$1:$G$1, 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 MATCH(orders!$D676, products!$A$1:$A$49, 0), MATCH(orders!I$1, products!$A$1:$G$1, 0))</f>
        <v>Ara</v>
      </c>
      <c r="J676" t="str">
        <f>INDEX(products!$A$1:$G$49, MATCH(orders!$D676, products!$A$1:$A$49, 0), MATCH(orders!J$1, products!$A$1:$G$1, 0))</f>
        <v>L</v>
      </c>
      <c r="K676" s="4">
        <f>INDEX(products!$A$1:$G$49, MATCH(orders!$D676, products!$A$1:$A$49, 0), MATCH(orders!K$1, products!$A$1:$G$1, 0))</f>
        <v>2.5</v>
      </c>
      <c r="L676" s="5">
        <f>INDEX(products!$A$1:$G$49, MATCH(orders!$D676, products!$A$1:$A$49, 0), MATCH(orders!L$1, products!$A$1:$G$1, 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 MATCH(orders!$D677, products!$A$1:$A$49, 0), MATCH(orders!I$1, products!$A$1:$G$1, 0))</f>
        <v>Lib</v>
      </c>
      <c r="J677" t="str">
        <f>INDEX(products!$A$1:$G$49, MATCH(orders!$D677, products!$A$1:$A$49, 0), MATCH(orders!J$1, products!$A$1:$G$1, 0))</f>
        <v>D</v>
      </c>
      <c r="K677" s="4">
        <f>INDEX(products!$A$1:$G$49, MATCH(orders!$D677, products!$A$1:$A$49, 0), MATCH(orders!K$1, products!$A$1:$G$1, 0))</f>
        <v>2.5</v>
      </c>
      <c r="L677" s="5">
        <f>INDEX(products!$A$1:$G$49, MATCH(orders!$D677, products!$A$1:$A$49, 0), MATCH(orders!L$1, products!$A$1:$G$1, 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 MATCH(orders!$D678, products!$A$1:$A$49, 0), MATCH(orders!I$1, products!$A$1:$G$1, 0))</f>
        <v>Lib</v>
      </c>
      <c r="J678" t="str">
        <f>INDEX(products!$A$1:$G$49, MATCH(orders!$D678, products!$A$1:$A$49, 0), MATCH(orders!J$1, products!$A$1:$G$1, 0))</f>
        <v>L</v>
      </c>
      <c r="K678" s="4">
        <f>INDEX(products!$A$1:$G$49, MATCH(orders!$D678, products!$A$1:$A$49, 0), MATCH(orders!K$1, products!$A$1:$G$1, 0))</f>
        <v>0.5</v>
      </c>
      <c r="L678" s="5">
        <f>INDEX(products!$A$1:$G$49, MATCH(orders!$D678, products!$A$1:$A$49, 0), MATCH(orders!L$1, products!$A$1:$G$1, 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 MATCH(orders!$D679, products!$A$1:$A$49, 0), MATCH(orders!I$1, products!$A$1:$G$1, 0))</f>
        <v>Lib</v>
      </c>
      <c r="J679" t="str">
        <f>INDEX(products!$A$1:$G$49, MATCH(orders!$D679, products!$A$1:$A$49, 0), MATCH(orders!J$1, products!$A$1:$G$1, 0))</f>
        <v>M</v>
      </c>
      <c r="K679" s="4">
        <f>INDEX(products!$A$1:$G$49, MATCH(orders!$D679, products!$A$1:$A$49, 0), MATCH(orders!K$1, products!$A$1:$G$1, 0))</f>
        <v>0.5</v>
      </c>
      <c r="L679" s="5">
        <f>INDEX(products!$A$1:$G$49, MATCH(orders!$D679, products!$A$1:$A$49, 0), MATCH(orders!L$1, products!$A$1:$G$1, 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 MATCH(orders!$D680, products!$A$1:$A$49, 0), MATCH(orders!I$1, products!$A$1:$G$1, 0))</f>
        <v>Ara</v>
      </c>
      <c r="J680" t="str">
        <f>INDEX(products!$A$1:$G$49, MATCH(orders!$D680, products!$A$1:$A$49, 0), MATCH(orders!J$1, products!$A$1:$G$1, 0))</f>
        <v>L</v>
      </c>
      <c r="K680" s="4">
        <f>INDEX(products!$A$1:$G$49, MATCH(orders!$D680, products!$A$1:$A$49, 0), MATCH(orders!K$1, products!$A$1:$G$1, 0))</f>
        <v>2.5</v>
      </c>
      <c r="L680" s="5">
        <f>INDEX(products!$A$1:$G$49, MATCH(orders!$D680, products!$A$1:$A$49, 0), MATCH(orders!L$1, products!$A$1:$G$1, 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 MATCH(orders!$D681, products!$A$1:$A$49, 0), MATCH(orders!I$1, products!$A$1:$G$1, 0))</f>
        <v>Rob</v>
      </c>
      <c r="J681" t="str">
        <f>INDEX(products!$A$1:$G$49, MATCH(orders!$D681, products!$A$1:$A$49, 0), MATCH(orders!J$1, products!$A$1:$G$1, 0))</f>
        <v>L</v>
      </c>
      <c r="K681" s="4">
        <f>INDEX(products!$A$1:$G$49, MATCH(orders!$D681, products!$A$1:$A$49, 0), MATCH(orders!K$1, products!$A$1:$G$1, 0))</f>
        <v>2.5</v>
      </c>
      <c r="L681" s="5">
        <f>INDEX(products!$A$1:$G$49, MATCH(orders!$D681, products!$A$1:$A$49, 0), MATCH(orders!L$1, products!$A$1:$G$1, 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 MATCH(orders!$D682, products!$A$1:$A$49, 0), MATCH(orders!I$1, products!$A$1:$G$1, 0))</f>
        <v>Ara</v>
      </c>
      <c r="J682" t="str">
        <f>INDEX(products!$A$1:$G$49, MATCH(orders!$D682, products!$A$1:$A$49, 0), MATCH(orders!J$1, products!$A$1:$G$1, 0))</f>
        <v>M</v>
      </c>
      <c r="K682" s="4">
        <f>INDEX(products!$A$1:$G$49, MATCH(orders!$D682, products!$A$1:$A$49, 0), MATCH(orders!K$1, products!$A$1:$G$1, 0))</f>
        <v>1</v>
      </c>
      <c r="L682" s="5">
        <f>INDEX(products!$A$1:$G$49, MATCH(orders!$D682, products!$A$1:$A$49, 0), MATCH(orders!L$1, products!$A$1:$G$1, 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 MATCH(orders!$D683, products!$A$1:$A$49, 0), MATCH(orders!I$1, products!$A$1:$G$1, 0))</f>
        <v>Lib</v>
      </c>
      <c r="J683" t="str">
        <f>INDEX(products!$A$1:$G$49, MATCH(orders!$D683, products!$A$1:$A$49, 0), MATCH(orders!J$1, products!$A$1:$G$1, 0))</f>
        <v>L</v>
      </c>
      <c r="K683" s="4">
        <f>INDEX(products!$A$1:$G$49, MATCH(orders!$D683, products!$A$1:$A$49, 0), MATCH(orders!K$1, products!$A$1:$G$1, 0))</f>
        <v>0.2</v>
      </c>
      <c r="L683" s="5">
        <f>INDEX(products!$A$1:$G$49, MATCH(orders!$D683, products!$A$1:$A$49, 0), MATCH(orders!L$1, products!$A$1:$G$1, 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 MATCH(orders!$D684, products!$A$1:$A$49, 0), MATCH(orders!I$1, products!$A$1:$G$1, 0))</f>
        <v>Exc</v>
      </c>
      <c r="J684" t="str">
        <f>INDEX(products!$A$1:$G$49, MATCH(orders!$D684, products!$A$1:$A$49, 0), MATCH(orders!J$1, products!$A$1:$G$1, 0))</f>
        <v>M</v>
      </c>
      <c r="K684" s="4">
        <f>INDEX(products!$A$1:$G$49, MATCH(orders!$D684, products!$A$1:$A$49, 0), MATCH(orders!K$1, products!$A$1:$G$1, 0))</f>
        <v>0.2</v>
      </c>
      <c r="L684" s="5">
        <f>INDEX(products!$A$1:$G$49, MATCH(orders!$D684, products!$A$1:$A$49, 0), MATCH(orders!L$1, products!$A$1:$G$1, 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 MATCH(orders!$D685, products!$A$1:$A$49, 0), MATCH(orders!I$1, products!$A$1:$G$1, 0))</f>
        <v>Lib</v>
      </c>
      <c r="J685" t="str">
        <f>INDEX(products!$A$1:$G$49, MATCH(orders!$D685, products!$A$1:$A$49, 0), MATCH(orders!J$1, products!$A$1:$G$1, 0))</f>
        <v>D</v>
      </c>
      <c r="K685" s="4">
        <f>INDEX(products!$A$1:$G$49, MATCH(orders!$D685, products!$A$1:$A$49, 0), MATCH(orders!K$1, products!$A$1:$G$1, 0))</f>
        <v>0.5</v>
      </c>
      <c r="L685" s="5">
        <f>INDEX(products!$A$1:$G$49, MATCH(orders!$D685, products!$A$1:$A$49, 0), MATCH(orders!L$1, products!$A$1:$G$1, 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 MATCH(orders!$D686, products!$A$1:$A$49, 0), MATCH(orders!I$1, products!$A$1:$G$1, 0))</f>
        <v>Rob</v>
      </c>
      <c r="J686" t="str">
        <f>INDEX(products!$A$1:$G$49, MATCH(orders!$D686, products!$A$1:$A$49, 0), MATCH(orders!J$1, products!$A$1:$G$1, 0))</f>
        <v>L</v>
      </c>
      <c r="K686" s="4">
        <f>INDEX(products!$A$1:$G$49, MATCH(orders!$D686, products!$A$1:$A$49, 0), MATCH(orders!K$1, products!$A$1:$G$1, 0))</f>
        <v>1</v>
      </c>
      <c r="L686" s="5">
        <f>INDEX(products!$A$1:$G$49, MATCH(orders!$D686, products!$A$1:$A$49, 0), MATCH(orders!L$1, products!$A$1:$G$1, 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 MATCH(orders!$D687, products!$A$1:$A$49, 0), MATCH(orders!I$1, products!$A$1:$G$1, 0))</f>
        <v>Lib</v>
      </c>
      <c r="J687" t="str">
        <f>INDEX(products!$A$1:$G$49, MATCH(orders!$D687, products!$A$1:$A$49, 0), MATCH(orders!J$1, products!$A$1:$G$1, 0))</f>
        <v>L</v>
      </c>
      <c r="K687" s="4">
        <f>INDEX(products!$A$1:$G$49, MATCH(orders!$D687, products!$A$1:$A$49, 0), MATCH(orders!K$1, products!$A$1:$G$1, 0))</f>
        <v>2.5</v>
      </c>
      <c r="L687" s="5">
        <f>INDEX(products!$A$1:$G$49, MATCH(orders!$D687, products!$A$1:$A$49, 0), MATCH(orders!L$1, products!$A$1:$G$1, 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 MATCH(orders!$D688, products!$A$1:$A$49, 0), MATCH(orders!I$1, products!$A$1:$G$1, 0))</f>
        <v>Rob</v>
      </c>
      <c r="J688" t="str">
        <f>INDEX(products!$A$1:$G$49, MATCH(orders!$D688, products!$A$1:$A$49, 0), MATCH(orders!J$1, products!$A$1:$G$1, 0))</f>
        <v>D</v>
      </c>
      <c r="K688" s="4">
        <f>INDEX(products!$A$1:$G$49, MATCH(orders!$D688, products!$A$1:$A$49, 0), MATCH(orders!K$1, products!$A$1:$G$1, 0))</f>
        <v>0.2</v>
      </c>
      <c r="L688" s="5">
        <f>INDEX(products!$A$1:$G$49, MATCH(orders!$D688, products!$A$1:$A$49, 0), MATCH(orders!L$1, products!$A$1:$G$1, 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 MATCH(orders!$D689, products!$A$1:$A$49, 0), MATCH(orders!I$1, products!$A$1:$G$1, 0))</f>
        <v>Exc</v>
      </c>
      <c r="J689" t="str">
        <f>INDEX(products!$A$1:$G$49, MATCH(orders!$D689, products!$A$1:$A$49, 0), MATCH(orders!J$1, products!$A$1:$G$1, 0))</f>
        <v>M</v>
      </c>
      <c r="K689" s="4">
        <f>INDEX(products!$A$1:$G$49, MATCH(orders!$D689, products!$A$1:$A$49, 0), MATCH(orders!K$1, products!$A$1:$G$1, 0))</f>
        <v>0.5</v>
      </c>
      <c r="L689" s="5">
        <f>INDEX(products!$A$1:$G$49, MATCH(orders!$D689, products!$A$1:$A$49, 0), MATCH(orders!L$1, products!$A$1:$G$1, 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 MATCH(orders!$D690, products!$A$1:$A$49, 0), MATCH(orders!I$1, products!$A$1:$G$1, 0))</f>
        <v>Ara</v>
      </c>
      <c r="J690" t="str">
        <f>INDEX(products!$A$1:$G$49, MATCH(orders!$D690, products!$A$1:$A$49, 0), MATCH(orders!J$1, products!$A$1:$G$1, 0))</f>
        <v>L</v>
      </c>
      <c r="K690" s="4">
        <f>INDEX(products!$A$1:$G$49, MATCH(orders!$D690, products!$A$1:$A$49, 0), MATCH(orders!K$1, products!$A$1:$G$1, 0))</f>
        <v>1</v>
      </c>
      <c r="L690" s="5">
        <f>INDEX(products!$A$1:$G$49, MATCH(orders!$D690, products!$A$1:$A$49, 0), MATCH(orders!L$1, products!$A$1:$G$1, 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 MATCH(orders!$D691, products!$A$1:$A$49, 0), MATCH(orders!I$1, products!$A$1:$G$1, 0))</f>
        <v>Ara</v>
      </c>
      <c r="J691" t="str">
        <f>INDEX(products!$A$1:$G$49, MATCH(orders!$D691, products!$A$1:$A$49, 0), MATCH(orders!J$1, products!$A$1:$G$1, 0))</f>
        <v>M</v>
      </c>
      <c r="K691" s="4">
        <f>INDEX(products!$A$1:$G$49, MATCH(orders!$D691, products!$A$1:$A$49, 0), MATCH(orders!K$1, products!$A$1:$G$1, 0))</f>
        <v>0.5</v>
      </c>
      <c r="L691" s="5">
        <f>INDEX(products!$A$1:$G$49, MATCH(orders!$D691, products!$A$1:$A$49, 0), MATCH(orders!L$1, products!$A$1:$G$1, 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 MATCH(orders!$D692, products!$A$1:$A$49, 0), MATCH(orders!I$1, products!$A$1:$G$1, 0))</f>
        <v>Lib</v>
      </c>
      <c r="J692" t="str">
        <f>INDEX(products!$A$1:$G$49, MATCH(orders!$D692, products!$A$1:$A$49, 0), MATCH(orders!J$1, products!$A$1:$G$1, 0))</f>
        <v>D</v>
      </c>
      <c r="K692" s="4">
        <f>INDEX(products!$A$1:$G$49, MATCH(orders!$D692, products!$A$1:$A$49, 0), MATCH(orders!K$1, products!$A$1:$G$1, 0))</f>
        <v>2.5</v>
      </c>
      <c r="L692" s="5">
        <f>INDEX(products!$A$1:$G$49, MATCH(orders!$D692, products!$A$1:$A$49, 0), MATCH(orders!L$1, products!$A$1:$G$1, 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 MATCH(orders!$D693, products!$A$1:$A$49, 0), MATCH(orders!I$1, products!$A$1:$G$1, 0))</f>
        <v>Ara</v>
      </c>
      <c r="J693" t="str">
        <f>INDEX(products!$A$1:$G$49, MATCH(orders!$D693, products!$A$1:$A$49, 0), MATCH(orders!J$1, products!$A$1:$G$1, 0))</f>
        <v>M</v>
      </c>
      <c r="K693" s="4">
        <f>INDEX(products!$A$1:$G$49, MATCH(orders!$D693, products!$A$1:$A$49, 0), MATCH(orders!K$1, products!$A$1:$G$1, 0))</f>
        <v>1</v>
      </c>
      <c r="L693" s="5">
        <f>INDEX(products!$A$1:$G$49, MATCH(orders!$D693, products!$A$1:$A$49, 0), MATCH(orders!L$1, products!$A$1:$G$1, 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 MATCH(orders!$D694, products!$A$1:$A$49, 0), MATCH(orders!I$1, products!$A$1:$G$1, 0))</f>
        <v>Lib</v>
      </c>
      <c r="J694" t="str">
        <f>INDEX(products!$A$1:$G$49, MATCH(orders!$D694, products!$A$1:$A$49, 0), MATCH(orders!J$1, products!$A$1:$G$1, 0))</f>
        <v>D</v>
      </c>
      <c r="K694" s="4">
        <f>INDEX(products!$A$1:$G$49, MATCH(orders!$D694, products!$A$1:$A$49, 0), MATCH(orders!K$1, products!$A$1:$G$1, 0))</f>
        <v>1</v>
      </c>
      <c r="L694" s="5">
        <f>INDEX(products!$A$1:$G$49, MATCH(orders!$D694, products!$A$1:$A$49, 0), MATCH(orders!L$1, products!$A$1:$G$1, 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 MATCH(orders!$D695, products!$A$1:$A$49, 0), MATCH(orders!I$1, products!$A$1:$G$1, 0))</f>
        <v>Ara</v>
      </c>
      <c r="J695" t="str">
        <f>INDEX(products!$A$1:$G$49, MATCH(orders!$D695, products!$A$1:$A$49, 0), MATCH(orders!J$1, products!$A$1:$G$1, 0))</f>
        <v>M</v>
      </c>
      <c r="K695" s="4">
        <f>INDEX(products!$A$1:$G$49, MATCH(orders!$D695, products!$A$1:$A$49, 0), MATCH(orders!K$1, products!$A$1:$G$1, 0))</f>
        <v>2.5</v>
      </c>
      <c r="L695" s="5">
        <f>INDEX(products!$A$1:$G$49, MATCH(orders!$D695, products!$A$1:$A$49, 0), MATCH(orders!L$1, products!$A$1:$G$1, 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 MATCH(orders!$D696, products!$A$1:$A$49, 0), MATCH(orders!I$1, products!$A$1:$G$1, 0))</f>
        <v>Exc</v>
      </c>
      <c r="J696" t="str">
        <f>INDEX(products!$A$1:$G$49, MATCH(orders!$D696, products!$A$1:$A$49, 0), MATCH(orders!J$1, products!$A$1:$G$1, 0))</f>
        <v>D</v>
      </c>
      <c r="K696" s="4">
        <f>INDEX(products!$A$1:$G$49, MATCH(orders!$D696, products!$A$1:$A$49, 0), MATCH(orders!K$1, products!$A$1:$G$1, 0))</f>
        <v>0.5</v>
      </c>
      <c r="L696" s="5">
        <f>INDEX(products!$A$1:$G$49, MATCH(orders!$D696, products!$A$1:$A$49, 0), MATCH(orders!L$1, products!$A$1:$G$1, 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 MATCH(orders!$D697, products!$A$1:$A$49, 0), MATCH(orders!I$1, products!$A$1:$G$1, 0))</f>
        <v>Lib</v>
      </c>
      <c r="J697" t="str">
        <f>INDEX(products!$A$1:$G$49, MATCH(orders!$D697, products!$A$1:$A$49, 0), MATCH(orders!J$1, products!$A$1:$G$1, 0))</f>
        <v>L</v>
      </c>
      <c r="K697" s="4">
        <f>INDEX(products!$A$1:$G$49, MATCH(orders!$D697, products!$A$1:$A$49, 0), MATCH(orders!K$1, products!$A$1:$G$1, 0))</f>
        <v>2.5</v>
      </c>
      <c r="L697" s="5">
        <f>INDEX(products!$A$1:$G$49, MATCH(orders!$D697, products!$A$1:$A$49, 0), MATCH(orders!L$1, products!$A$1:$G$1, 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 MATCH(orders!$D698, products!$A$1:$A$49, 0), MATCH(orders!I$1, products!$A$1:$G$1, 0))</f>
        <v>Lib</v>
      </c>
      <c r="J698" t="str">
        <f>INDEX(products!$A$1:$G$49, MATCH(orders!$D698, products!$A$1:$A$49, 0), MATCH(orders!J$1, products!$A$1:$G$1, 0))</f>
        <v>D</v>
      </c>
      <c r="K698" s="4">
        <f>INDEX(products!$A$1:$G$49, MATCH(orders!$D698, products!$A$1:$A$49, 0), MATCH(orders!K$1, products!$A$1:$G$1, 0))</f>
        <v>0.5</v>
      </c>
      <c r="L698" s="5">
        <f>INDEX(products!$A$1:$G$49, MATCH(orders!$D698, products!$A$1:$A$49, 0), MATCH(orders!L$1, products!$A$1:$G$1, 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 MATCH(orders!$D699, products!$A$1:$A$49, 0), MATCH(orders!I$1, products!$A$1:$G$1, 0))</f>
        <v>Ara</v>
      </c>
      <c r="J699" t="str">
        <f>INDEX(products!$A$1:$G$49, MATCH(orders!$D699, products!$A$1:$A$49, 0), MATCH(orders!J$1, products!$A$1:$G$1, 0))</f>
        <v>M</v>
      </c>
      <c r="K699" s="4">
        <f>INDEX(products!$A$1:$G$49, MATCH(orders!$D699, products!$A$1:$A$49, 0), MATCH(orders!K$1, products!$A$1:$G$1, 0))</f>
        <v>0.5</v>
      </c>
      <c r="L699" s="5">
        <f>INDEX(products!$A$1:$G$49, MATCH(orders!$D699, products!$A$1:$A$49, 0), MATCH(orders!L$1, products!$A$1:$G$1, 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 MATCH(orders!$D700, products!$A$1:$A$49, 0), MATCH(orders!I$1, products!$A$1:$G$1, 0))</f>
        <v>Lib</v>
      </c>
      <c r="J700" t="str">
        <f>INDEX(products!$A$1:$G$49, MATCH(orders!$D700, products!$A$1:$A$49, 0), MATCH(orders!J$1, products!$A$1:$G$1, 0))</f>
        <v>D</v>
      </c>
      <c r="K700" s="4">
        <f>INDEX(products!$A$1:$G$49, MATCH(orders!$D700, products!$A$1:$A$49, 0), MATCH(orders!K$1, products!$A$1:$G$1, 0))</f>
        <v>1</v>
      </c>
      <c r="L700" s="5">
        <f>INDEX(products!$A$1:$G$49, MATCH(orders!$D700, products!$A$1:$A$49, 0), MATCH(orders!L$1, products!$A$1:$G$1, 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 MATCH(orders!$D701, products!$A$1:$A$49, 0), MATCH(orders!I$1, products!$A$1:$G$1, 0))</f>
        <v>Ara</v>
      </c>
      <c r="J701" t="str">
        <f>INDEX(products!$A$1:$G$49, MATCH(orders!$D701, products!$A$1:$A$49, 0), MATCH(orders!J$1, products!$A$1:$G$1, 0))</f>
        <v>D</v>
      </c>
      <c r="K701" s="4">
        <f>INDEX(products!$A$1:$G$49, MATCH(orders!$D701, products!$A$1:$A$49, 0), MATCH(orders!K$1, products!$A$1:$G$1, 0))</f>
        <v>0.5</v>
      </c>
      <c r="L701" s="5">
        <f>INDEX(products!$A$1:$G$49, MATCH(orders!$D701, products!$A$1:$A$49, 0), MATCH(orders!L$1, products!$A$1:$G$1, 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 MATCH(orders!$D702, products!$A$1:$A$49, 0), MATCH(orders!I$1, products!$A$1:$G$1, 0))</f>
        <v>Lib</v>
      </c>
      <c r="J702" t="str">
        <f>INDEX(products!$A$1:$G$49, MATCH(orders!$D702, products!$A$1:$A$49, 0), MATCH(orders!J$1, products!$A$1:$G$1, 0))</f>
        <v>L</v>
      </c>
      <c r="K702" s="4">
        <f>INDEX(products!$A$1:$G$49, MATCH(orders!$D702, products!$A$1:$A$49, 0), MATCH(orders!K$1, products!$A$1:$G$1, 0))</f>
        <v>0.5</v>
      </c>
      <c r="L702" s="5">
        <f>INDEX(products!$A$1:$G$49, MATCH(orders!$D702, products!$A$1:$A$49, 0), MATCH(orders!L$1, products!$A$1:$G$1, 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 MATCH(orders!$D703, products!$A$1:$A$49, 0), MATCH(orders!I$1, products!$A$1:$G$1, 0))</f>
        <v>Ara</v>
      </c>
      <c r="J703" t="str">
        <f>INDEX(products!$A$1:$G$49, MATCH(orders!$D703, products!$A$1:$A$49, 0), MATCH(orders!J$1, products!$A$1:$G$1, 0))</f>
        <v>D</v>
      </c>
      <c r="K703" s="4">
        <f>INDEX(products!$A$1:$G$49, MATCH(orders!$D703, products!$A$1:$A$49, 0), MATCH(orders!K$1, products!$A$1:$G$1, 0))</f>
        <v>0.5</v>
      </c>
      <c r="L703" s="5">
        <f>INDEX(products!$A$1:$G$49, MATCH(orders!$D703, products!$A$1:$A$49, 0), MATCH(orders!L$1, products!$A$1:$G$1, 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 MATCH(orders!$D704, products!$A$1:$A$49, 0), MATCH(orders!I$1, products!$A$1:$G$1, 0))</f>
        <v>Ara</v>
      </c>
      <c r="J704" t="str">
        <f>INDEX(products!$A$1:$G$49, MATCH(orders!$D704, products!$A$1:$A$49, 0), MATCH(orders!J$1, products!$A$1:$G$1, 0))</f>
        <v>L</v>
      </c>
      <c r="K704" s="4">
        <f>INDEX(products!$A$1:$G$49, MATCH(orders!$D704, products!$A$1:$A$49, 0), MATCH(orders!K$1, products!$A$1:$G$1, 0))</f>
        <v>0.5</v>
      </c>
      <c r="L704" s="5">
        <f>INDEX(products!$A$1:$G$49, MATCH(orders!$D704, products!$A$1:$A$49, 0), MATCH(orders!L$1, products!$A$1:$G$1, 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 MATCH(orders!$D705, products!$A$1:$A$49, 0), MATCH(orders!I$1, products!$A$1:$G$1, 0))</f>
        <v>Lib</v>
      </c>
      <c r="J705" t="str">
        <f>INDEX(products!$A$1:$G$49, MATCH(orders!$D705, products!$A$1:$A$49, 0), MATCH(orders!J$1, products!$A$1:$G$1, 0))</f>
        <v>D</v>
      </c>
      <c r="K705" s="4">
        <f>INDEX(products!$A$1:$G$49, MATCH(orders!$D705, products!$A$1:$A$49, 0), MATCH(orders!K$1, products!$A$1:$G$1, 0))</f>
        <v>2.5</v>
      </c>
      <c r="L705" s="5">
        <f>INDEX(products!$A$1:$G$49, MATCH(orders!$D705, products!$A$1:$A$49, 0), MATCH(orders!L$1, products!$A$1:$G$1, 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 MATCH(orders!$D706, products!$A$1:$A$49, 0), MATCH(orders!I$1, products!$A$1:$G$1, 0))</f>
        <v>Exc</v>
      </c>
      <c r="J706" t="str">
        <f>INDEX(products!$A$1:$G$49, MATCH(orders!$D706, products!$A$1:$A$49, 0), MATCH(orders!J$1, products!$A$1:$G$1, 0))</f>
        <v>D</v>
      </c>
      <c r="K706" s="4">
        <f>INDEX(products!$A$1:$G$49, MATCH(orders!$D706, products!$A$1:$A$49, 0), MATCH(orders!K$1, products!$A$1:$G$1, 0))</f>
        <v>0.2</v>
      </c>
      <c r="L706" s="5">
        <f>INDEX(products!$A$1:$G$49, MATCH(orders!$D706, products!$A$1:$A$49, 0), MATCH(orders!L$1, products!$A$1:$G$1, 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 MATCH(orders!$D707, products!$A$1:$A$49, 0), MATCH(orders!I$1, products!$A$1:$G$1, 0))</f>
        <v>Exc</v>
      </c>
      <c r="J707" t="str">
        <f>INDEX(products!$A$1:$G$49, MATCH(orders!$D707, products!$A$1:$A$49, 0), MATCH(orders!J$1, products!$A$1:$G$1, 0))</f>
        <v>L</v>
      </c>
      <c r="K707" s="4">
        <f>INDEX(products!$A$1:$G$49, MATCH(orders!$D707, products!$A$1:$A$49, 0), MATCH(orders!K$1, products!$A$1:$G$1, 0))</f>
        <v>0.5</v>
      </c>
      <c r="L707" s="5">
        <f>INDEX(products!$A$1:$G$49, MATCH(orders!$D707, products!$A$1:$A$49, 0), MATCH(orders!L$1, products!$A$1:$G$1, 0))</f>
        <v>8.91</v>
      </c>
      <c r="M707" s="5">
        <f t="shared" ref="M707:M770" si="33">L707*E707</f>
        <v>17.82</v>
      </c>
      <c r="N707" t="str">
        <f t="shared" ref="N707:N770" si="34">IF(I707="Rob","Robusta",IF(I707="Exc","Excelsa", IF(I707="Ara","Arabica", IF(I707="Lib", "Liberica",""))))</f>
        <v>Excelsa</v>
      </c>
      <c r="O707" t="str">
        <f t="shared" ref="O707:O770" si="35">IF(J707="M","Medium",IF(J707="L","Light", 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 MATCH(orders!$D708, products!$A$1:$A$49, 0), MATCH(orders!I$1, products!$A$1:$G$1, 0))</f>
        <v>Exc</v>
      </c>
      <c r="J708" t="str">
        <f>INDEX(products!$A$1:$G$49, MATCH(orders!$D708, products!$A$1:$A$49, 0), MATCH(orders!J$1, products!$A$1:$G$1, 0))</f>
        <v>M</v>
      </c>
      <c r="K708" s="4">
        <f>INDEX(products!$A$1:$G$49, MATCH(orders!$D708, products!$A$1:$A$49, 0), MATCH(orders!K$1, products!$A$1:$G$1, 0))</f>
        <v>0.2</v>
      </c>
      <c r="L708" s="5">
        <f>INDEX(products!$A$1:$G$49, MATCH(orders!$D708, products!$A$1:$A$49, 0), MATCH(orders!L$1, products!$A$1:$G$1, 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 MATCH(orders!$D709, products!$A$1:$A$49, 0), MATCH(orders!I$1, products!$A$1:$G$1, 0))</f>
        <v>Lib</v>
      </c>
      <c r="J709" t="str">
        <f>INDEX(products!$A$1:$G$49, MATCH(orders!$D709, products!$A$1:$A$49, 0), MATCH(orders!J$1, products!$A$1:$G$1, 0))</f>
        <v>D</v>
      </c>
      <c r="K709" s="4">
        <f>INDEX(products!$A$1:$G$49, MATCH(orders!$D709, products!$A$1:$A$49, 0), MATCH(orders!K$1, products!$A$1:$G$1, 0))</f>
        <v>1</v>
      </c>
      <c r="L709" s="5">
        <f>INDEX(products!$A$1:$G$49, MATCH(orders!$D709, products!$A$1:$A$49, 0), MATCH(orders!L$1, products!$A$1:$G$1, 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 MATCH(orders!$D710, products!$A$1:$A$49, 0), MATCH(orders!I$1, products!$A$1:$G$1, 0))</f>
        <v>Ara</v>
      </c>
      <c r="J710" t="str">
        <f>INDEX(products!$A$1:$G$49, MATCH(orders!$D710, products!$A$1:$A$49, 0), MATCH(orders!J$1, products!$A$1:$G$1, 0))</f>
        <v>M</v>
      </c>
      <c r="K710" s="4">
        <f>INDEX(products!$A$1:$G$49, MATCH(orders!$D710, products!$A$1:$A$49, 0), MATCH(orders!K$1, products!$A$1:$G$1, 0))</f>
        <v>0.5</v>
      </c>
      <c r="L710" s="5">
        <f>INDEX(products!$A$1:$G$49, MATCH(orders!$D710, products!$A$1:$A$49, 0), MATCH(orders!L$1, products!$A$1:$G$1, 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 MATCH(orders!$D711, products!$A$1:$A$49, 0), MATCH(orders!I$1, products!$A$1:$G$1, 0))</f>
        <v>Exc</v>
      </c>
      <c r="J711" t="str">
        <f>INDEX(products!$A$1:$G$49, MATCH(orders!$D711, products!$A$1:$A$49, 0), MATCH(orders!J$1, products!$A$1:$G$1, 0))</f>
        <v>L</v>
      </c>
      <c r="K711" s="4">
        <f>INDEX(products!$A$1:$G$49, MATCH(orders!$D711, products!$A$1:$A$49, 0), MATCH(orders!K$1, products!$A$1:$G$1, 0))</f>
        <v>0.5</v>
      </c>
      <c r="L711" s="5">
        <f>INDEX(products!$A$1:$G$49, MATCH(orders!$D711, products!$A$1:$A$49, 0), MATCH(orders!L$1, products!$A$1:$G$1, 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 MATCH(orders!$D712, products!$A$1:$A$49, 0), MATCH(orders!I$1, products!$A$1:$G$1, 0))</f>
        <v>Exc</v>
      </c>
      <c r="J712" t="str">
        <f>INDEX(products!$A$1:$G$49, MATCH(orders!$D712, products!$A$1:$A$49, 0), MATCH(orders!J$1, products!$A$1:$G$1, 0))</f>
        <v>M</v>
      </c>
      <c r="K712" s="4">
        <f>INDEX(products!$A$1:$G$49, MATCH(orders!$D712, products!$A$1:$A$49, 0), MATCH(orders!K$1, products!$A$1:$G$1, 0))</f>
        <v>0.5</v>
      </c>
      <c r="L712" s="5">
        <f>INDEX(products!$A$1:$G$49, MATCH(orders!$D712, products!$A$1:$A$49, 0), MATCH(orders!L$1, products!$A$1:$G$1, 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 MATCH(orders!$D713, products!$A$1:$A$49, 0), MATCH(orders!I$1, products!$A$1:$G$1, 0))</f>
        <v>Rob</v>
      </c>
      <c r="J713" t="str">
        <f>INDEX(products!$A$1:$G$49, MATCH(orders!$D713, products!$A$1:$A$49, 0), MATCH(orders!J$1, products!$A$1:$G$1, 0))</f>
        <v>M</v>
      </c>
      <c r="K713" s="4">
        <f>INDEX(products!$A$1:$G$49, MATCH(orders!$D713, products!$A$1:$A$49, 0), MATCH(orders!K$1, products!$A$1:$G$1, 0))</f>
        <v>0.2</v>
      </c>
      <c r="L713" s="5">
        <f>INDEX(products!$A$1:$G$49, MATCH(orders!$D713, products!$A$1:$A$49, 0), MATCH(orders!L$1, products!$A$1:$G$1, 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 MATCH(orders!$D714, products!$A$1:$A$49, 0), MATCH(orders!I$1, products!$A$1:$G$1, 0))</f>
        <v>Exc</v>
      </c>
      <c r="J714" t="str">
        <f>INDEX(products!$A$1:$G$49, MATCH(orders!$D714, products!$A$1:$A$49, 0), MATCH(orders!J$1, products!$A$1:$G$1, 0))</f>
        <v>M</v>
      </c>
      <c r="K714" s="4">
        <f>INDEX(products!$A$1:$G$49, MATCH(orders!$D714, products!$A$1:$A$49, 0), MATCH(orders!K$1, products!$A$1:$G$1, 0))</f>
        <v>0.5</v>
      </c>
      <c r="L714" s="5">
        <f>INDEX(products!$A$1:$G$49, MATCH(orders!$D714, products!$A$1:$A$49, 0), MATCH(orders!L$1, products!$A$1:$G$1, 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 MATCH(orders!$D715, products!$A$1:$A$49, 0), MATCH(orders!I$1, products!$A$1:$G$1, 0))</f>
        <v>Rob</v>
      </c>
      <c r="J715" t="str">
        <f>INDEX(products!$A$1:$G$49, MATCH(orders!$D715, products!$A$1:$A$49, 0), MATCH(orders!J$1, products!$A$1:$G$1, 0))</f>
        <v>M</v>
      </c>
      <c r="K715" s="4">
        <f>INDEX(products!$A$1:$G$49, MATCH(orders!$D715, products!$A$1:$A$49, 0), MATCH(orders!K$1, products!$A$1:$G$1, 0))</f>
        <v>0.2</v>
      </c>
      <c r="L715" s="5">
        <f>INDEX(products!$A$1:$G$49, MATCH(orders!$D715, products!$A$1:$A$49, 0), MATCH(orders!L$1, products!$A$1:$G$1, 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 MATCH(orders!$D716, products!$A$1:$A$49, 0), MATCH(orders!I$1, products!$A$1:$G$1, 0))</f>
        <v>Exc</v>
      </c>
      <c r="J716" t="str">
        <f>INDEX(products!$A$1:$G$49, MATCH(orders!$D716, products!$A$1:$A$49, 0), MATCH(orders!J$1, products!$A$1:$G$1, 0))</f>
        <v>D</v>
      </c>
      <c r="K716" s="4">
        <f>INDEX(products!$A$1:$G$49, MATCH(orders!$D716, products!$A$1:$A$49, 0), MATCH(orders!K$1, products!$A$1:$G$1, 0))</f>
        <v>0.2</v>
      </c>
      <c r="L716" s="5">
        <f>INDEX(products!$A$1:$G$49, MATCH(orders!$D716, products!$A$1:$A$49, 0), MATCH(orders!L$1, products!$A$1:$G$1, 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 MATCH(orders!$D717, products!$A$1:$A$49, 0), MATCH(orders!I$1, products!$A$1:$G$1, 0))</f>
        <v>Exc</v>
      </c>
      <c r="J717" t="str">
        <f>INDEX(products!$A$1:$G$49, MATCH(orders!$D717, products!$A$1:$A$49, 0), MATCH(orders!J$1, products!$A$1:$G$1, 0))</f>
        <v>L</v>
      </c>
      <c r="K717" s="4">
        <f>INDEX(products!$A$1:$G$49, MATCH(orders!$D717, products!$A$1:$A$49, 0), MATCH(orders!K$1, products!$A$1:$G$1, 0))</f>
        <v>1</v>
      </c>
      <c r="L717" s="5">
        <f>INDEX(products!$A$1:$G$49, MATCH(orders!$D717, products!$A$1:$A$49, 0), MATCH(orders!L$1, products!$A$1:$G$1, 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 MATCH(orders!$D718, products!$A$1:$A$49, 0), MATCH(orders!I$1, products!$A$1:$G$1, 0))</f>
        <v>Rob</v>
      </c>
      <c r="J718" t="str">
        <f>INDEX(products!$A$1:$G$49, MATCH(orders!$D718, products!$A$1:$A$49, 0), MATCH(orders!J$1, products!$A$1:$G$1, 0))</f>
        <v>L</v>
      </c>
      <c r="K718" s="4">
        <f>INDEX(products!$A$1:$G$49, MATCH(orders!$D718, products!$A$1:$A$49, 0), MATCH(orders!K$1, products!$A$1:$G$1, 0))</f>
        <v>1</v>
      </c>
      <c r="L718" s="5">
        <f>INDEX(products!$A$1:$G$49, MATCH(orders!$D718, products!$A$1:$A$49, 0), MATCH(orders!L$1, products!$A$1:$G$1, 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 MATCH(orders!$D719, products!$A$1:$A$49, 0), MATCH(orders!I$1, products!$A$1:$G$1, 0))</f>
        <v>Ara</v>
      </c>
      <c r="J719" t="str">
        <f>INDEX(products!$A$1:$G$49, MATCH(orders!$D719, products!$A$1:$A$49, 0), MATCH(orders!J$1, products!$A$1:$G$1, 0))</f>
        <v>D</v>
      </c>
      <c r="K719" s="4">
        <f>INDEX(products!$A$1:$G$49, MATCH(orders!$D719, products!$A$1:$A$49, 0), MATCH(orders!K$1, products!$A$1:$G$1, 0))</f>
        <v>2.5</v>
      </c>
      <c r="L719" s="5">
        <f>INDEX(products!$A$1:$G$49, MATCH(orders!$D719, products!$A$1:$A$49, 0), MATCH(orders!L$1, products!$A$1:$G$1, 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 MATCH(orders!$D720, products!$A$1:$A$49, 0), MATCH(orders!I$1, products!$A$1:$G$1, 0))</f>
        <v>Lib</v>
      </c>
      <c r="J720" t="str">
        <f>INDEX(products!$A$1:$G$49, MATCH(orders!$D720, products!$A$1:$A$49, 0), MATCH(orders!J$1, products!$A$1:$G$1, 0))</f>
        <v>D</v>
      </c>
      <c r="K720" s="4">
        <f>INDEX(products!$A$1:$G$49, MATCH(orders!$D720, products!$A$1:$A$49, 0), MATCH(orders!K$1, products!$A$1:$G$1, 0))</f>
        <v>1</v>
      </c>
      <c r="L720" s="5">
        <f>INDEX(products!$A$1:$G$49, MATCH(orders!$D720, products!$A$1:$A$49, 0), MATCH(orders!L$1, products!$A$1:$G$1, 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 MATCH(orders!$D721, products!$A$1:$A$49, 0), MATCH(orders!I$1, products!$A$1:$G$1, 0))</f>
        <v>Lib</v>
      </c>
      <c r="J721" t="str">
        <f>INDEX(products!$A$1:$G$49, MATCH(orders!$D721, products!$A$1:$A$49, 0), MATCH(orders!J$1, products!$A$1:$G$1, 0))</f>
        <v>L</v>
      </c>
      <c r="K721" s="4">
        <f>INDEX(products!$A$1:$G$49, MATCH(orders!$D721, products!$A$1:$A$49, 0), MATCH(orders!K$1, products!$A$1:$G$1, 0))</f>
        <v>1</v>
      </c>
      <c r="L721" s="5">
        <f>INDEX(products!$A$1:$G$49, MATCH(orders!$D721, products!$A$1:$A$49, 0), MATCH(orders!L$1, products!$A$1:$G$1, 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 MATCH(orders!$D722, products!$A$1:$A$49, 0), MATCH(orders!I$1, products!$A$1:$G$1, 0))</f>
        <v>Exc</v>
      </c>
      <c r="J722" t="str">
        <f>INDEX(products!$A$1:$G$49, MATCH(orders!$D722, products!$A$1:$A$49, 0), MATCH(orders!J$1, products!$A$1:$G$1, 0))</f>
        <v>D</v>
      </c>
      <c r="K722" s="4">
        <f>INDEX(products!$A$1:$G$49, MATCH(orders!$D722, products!$A$1:$A$49, 0), MATCH(orders!K$1, products!$A$1:$G$1, 0))</f>
        <v>0.5</v>
      </c>
      <c r="L722" s="5">
        <f>INDEX(products!$A$1:$G$49, MATCH(orders!$D722, products!$A$1:$A$49, 0), MATCH(orders!L$1, products!$A$1:$G$1, 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 MATCH(orders!$D723, products!$A$1:$A$49, 0), MATCH(orders!I$1, products!$A$1:$G$1, 0))</f>
        <v>Rob</v>
      </c>
      <c r="J723" t="str">
        <f>INDEX(products!$A$1:$G$49, MATCH(orders!$D723, products!$A$1:$A$49, 0), MATCH(orders!J$1, products!$A$1:$G$1, 0))</f>
        <v>M</v>
      </c>
      <c r="K723" s="4">
        <f>INDEX(products!$A$1:$G$49, MATCH(orders!$D723, products!$A$1:$A$49, 0), MATCH(orders!K$1, products!$A$1:$G$1, 0))</f>
        <v>0.2</v>
      </c>
      <c r="L723" s="5">
        <f>INDEX(products!$A$1:$G$49, MATCH(orders!$D723, products!$A$1:$A$49, 0), MATCH(orders!L$1, products!$A$1:$G$1, 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 MATCH(orders!$D724, products!$A$1:$A$49, 0), MATCH(orders!I$1, products!$A$1:$G$1, 0))</f>
        <v>Exc</v>
      </c>
      <c r="J724" t="str">
        <f>INDEX(products!$A$1:$G$49, MATCH(orders!$D724, products!$A$1:$A$49, 0), MATCH(orders!J$1, products!$A$1:$G$1, 0))</f>
        <v>D</v>
      </c>
      <c r="K724" s="4">
        <f>INDEX(products!$A$1:$G$49, MATCH(orders!$D724, products!$A$1:$A$49, 0), MATCH(orders!K$1, products!$A$1:$G$1, 0))</f>
        <v>1</v>
      </c>
      <c r="L724" s="5">
        <f>INDEX(products!$A$1:$G$49, MATCH(orders!$D724, products!$A$1:$A$49, 0), MATCH(orders!L$1, products!$A$1:$G$1, 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 MATCH(orders!$D725, products!$A$1:$A$49, 0), MATCH(orders!I$1, products!$A$1:$G$1, 0))</f>
        <v>Exc</v>
      </c>
      <c r="J725" t="str">
        <f>INDEX(products!$A$1:$G$49, MATCH(orders!$D725, products!$A$1:$A$49, 0), MATCH(orders!J$1, products!$A$1:$G$1, 0))</f>
        <v>M</v>
      </c>
      <c r="K725" s="4">
        <f>INDEX(products!$A$1:$G$49, MATCH(orders!$D725, products!$A$1:$A$49, 0), MATCH(orders!K$1, products!$A$1:$G$1, 0))</f>
        <v>2.5</v>
      </c>
      <c r="L725" s="5">
        <f>INDEX(products!$A$1:$G$49, MATCH(orders!$D725, products!$A$1:$A$49, 0), MATCH(orders!L$1, products!$A$1:$G$1, 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 MATCH(orders!$D726, products!$A$1:$A$49, 0), MATCH(orders!I$1, products!$A$1:$G$1, 0))</f>
        <v>Ara</v>
      </c>
      <c r="J726" t="str">
        <f>INDEX(products!$A$1:$G$49, MATCH(orders!$D726, products!$A$1:$A$49, 0), MATCH(orders!J$1, products!$A$1:$G$1, 0))</f>
        <v>M</v>
      </c>
      <c r="K726" s="4">
        <f>INDEX(products!$A$1:$G$49, MATCH(orders!$D726, products!$A$1:$A$49, 0), MATCH(orders!K$1, products!$A$1:$G$1, 0))</f>
        <v>0.2</v>
      </c>
      <c r="L726" s="5">
        <f>INDEX(products!$A$1:$G$49, MATCH(orders!$D726, products!$A$1:$A$49, 0), MATCH(orders!L$1, products!$A$1:$G$1, 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 MATCH(orders!$D727, products!$A$1:$A$49, 0), MATCH(orders!I$1, products!$A$1:$G$1, 0))</f>
        <v>Ara</v>
      </c>
      <c r="J727" t="str">
        <f>INDEX(products!$A$1:$G$49, MATCH(orders!$D727, products!$A$1:$A$49, 0), MATCH(orders!J$1, products!$A$1:$G$1, 0))</f>
        <v>L</v>
      </c>
      <c r="K727" s="4">
        <f>INDEX(products!$A$1:$G$49, MATCH(orders!$D727, products!$A$1:$A$49, 0), MATCH(orders!K$1, products!$A$1:$G$1, 0))</f>
        <v>0.2</v>
      </c>
      <c r="L727" s="5">
        <f>INDEX(products!$A$1:$G$49, MATCH(orders!$D727, products!$A$1:$A$49, 0), MATCH(orders!L$1, products!$A$1:$G$1, 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 MATCH(orders!$D728, products!$A$1:$A$49, 0), MATCH(orders!I$1, products!$A$1:$G$1, 0))</f>
        <v>Lib</v>
      </c>
      <c r="J728" t="str">
        <f>INDEX(products!$A$1:$G$49, MATCH(orders!$D728, products!$A$1:$A$49, 0), MATCH(orders!J$1, products!$A$1:$G$1, 0))</f>
        <v>L</v>
      </c>
      <c r="K728" s="4">
        <f>INDEX(products!$A$1:$G$49, MATCH(orders!$D728, products!$A$1:$A$49, 0), MATCH(orders!K$1, products!$A$1:$G$1, 0))</f>
        <v>2.5</v>
      </c>
      <c r="L728" s="5">
        <f>INDEX(products!$A$1:$G$49, MATCH(orders!$D728, products!$A$1:$A$49, 0), MATCH(orders!L$1, products!$A$1:$G$1, 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 MATCH(orders!$D729, products!$A$1:$A$49, 0), MATCH(orders!I$1, products!$A$1:$G$1, 0))</f>
        <v>Rob</v>
      </c>
      <c r="J729" t="str">
        <f>INDEX(products!$A$1:$G$49, MATCH(orders!$D729, products!$A$1:$A$49, 0), MATCH(orders!J$1, products!$A$1:$G$1, 0))</f>
        <v>M</v>
      </c>
      <c r="K729" s="4">
        <f>INDEX(products!$A$1:$G$49, MATCH(orders!$D729, products!$A$1:$A$49, 0), MATCH(orders!K$1, products!$A$1:$G$1, 0))</f>
        <v>0.5</v>
      </c>
      <c r="L729" s="5">
        <f>INDEX(products!$A$1:$G$49, MATCH(orders!$D729, products!$A$1:$A$49, 0), MATCH(orders!L$1, products!$A$1:$G$1, 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 MATCH(orders!$D730, products!$A$1:$A$49, 0), MATCH(orders!I$1, products!$A$1:$G$1, 0))</f>
        <v>Exc</v>
      </c>
      <c r="J730" t="str">
        <f>INDEX(products!$A$1:$G$49, MATCH(orders!$D730, products!$A$1:$A$49, 0), MATCH(orders!J$1, products!$A$1:$G$1, 0))</f>
        <v>D</v>
      </c>
      <c r="K730" s="4">
        <f>INDEX(products!$A$1:$G$49, MATCH(orders!$D730, products!$A$1:$A$49, 0), MATCH(orders!K$1, products!$A$1:$G$1, 0))</f>
        <v>0.5</v>
      </c>
      <c r="L730" s="5">
        <f>INDEX(products!$A$1:$G$49, MATCH(orders!$D730, products!$A$1:$A$49, 0), MATCH(orders!L$1, products!$A$1:$G$1, 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 MATCH(orders!$D731, products!$A$1:$A$49, 0), MATCH(orders!I$1, products!$A$1:$G$1, 0))</f>
        <v>Lib</v>
      </c>
      <c r="J731" t="str">
        <f>INDEX(products!$A$1:$G$49, MATCH(orders!$D731, products!$A$1:$A$49, 0), MATCH(orders!J$1, products!$A$1:$G$1, 0))</f>
        <v>M</v>
      </c>
      <c r="K731" s="4">
        <f>INDEX(products!$A$1:$G$49, MATCH(orders!$D731, products!$A$1:$A$49, 0), MATCH(orders!K$1, products!$A$1:$G$1, 0))</f>
        <v>0.2</v>
      </c>
      <c r="L731" s="5">
        <f>INDEX(products!$A$1:$G$49, MATCH(orders!$D731, products!$A$1:$A$49, 0), MATCH(orders!L$1, products!$A$1:$G$1, 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 MATCH(orders!$D732, products!$A$1:$A$49, 0), MATCH(orders!I$1, products!$A$1:$G$1, 0))</f>
        <v>Lib</v>
      </c>
      <c r="J732" t="str">
        <f>INDEX(products!$A$1:$G$49, MATCH(orders!$D732, products!$A$1:$A$49, 0), MATCH(orders!J$1, products!$A$1:$G$1, 0))</f>
        <v>L</v>
      </c>
      <c r="K732" s="4">
        <f>INDEX(products!$A$1:$G$49, MATCH(orders!$D732, products!$A$1:$A$49, 0), MATCH(orders!K$1, products!$A$1:$G$1, 0))</f>
        <v>2.5</v>
      </c>
      <c r="L732" s="5">
        <f>INDEX(products!$A$1:$G$49, MATCH(orders!$D732, products!$A$1:$A$49, 0), MATCH(orders!L$1, products!$A$1:$G$1, 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 MATCH(orders!$D733, products!$A$1:$A$49, 0), MATCH(orders!I$1, products!$A$1:$G$1, 0))</f>
        <v>Lib</v>
      </c>
      <c r="J733" t="str">
        <f>INDEX(products!$A$1:$G$49, MATCH(orders!$D733, products!$A$1:$A$49, 0), MATCH(orders!J$1, products!$A$1:$G$1, 0))</f>
        <v>D</v>
      </c>
      <c r="K733" s="4">
        <f>INDEX(products!$A$1:$G$49, MATCH(orders!$D733, products!$A$1:$A$49, 0), MATCH(orders!K$1, products!$A$1:$G$1, 0))</f>
        <v>0.2</v>
      </c>
      <c r="L733" s="5">
        <f>INDEX(products!$A$1:$G$49, MATCH(orders!$D733, products!$A$1:$A$49, 0), MATCH(orders!L$1, products!$A$1:$G$1, 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 MATCH(orders!$D734, products!$A$1:$A$49, 0), MATCH(orders!I$1, products!$A$1:$G$1, 0))</f>
        <v>Exc</v>
      </c>
      <c r="J734" t="str">
        <f>INDEX(products!$A$1:$G$49, MATCH(orders!$D734, products!$A$1:$A$49, 0), MATCH(orders!J$1, products!$A$1:$G$1, 0))</f>
        <v>L</v>
      </c>
      <c r="K734" s="4">
        <f>INDEX(products!$A$1:$G$49, MATCH(orders!$D734, products!$A$1:$A$49, 0), MATCH(orders!K$1, products!$A$1:$G$1, 0))</f>
        <v>0.2</v>
      </c>
      <c r="L734" s="5">
        <f>INDEX(products!$A$1:$G$49, MATCH(orders!$D734, products!$A$1:$A$49, 0), MATCH(orders!L$1, products!$A$1:$G$1, 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 MATCH(orders!$D735, products!$A$1:$A$49, 0), MATCH(orders!I$1, products!$A$1:$G$1, 0))</f>
        <v>Lib</v>
      </c>
      <c r="J735" t="str">
        <f>INDEX(products!$A$1:$G$49, MATCH(orders!$D735, products!$A$1:$A$49, 0), MATCH(orders!J$1, products!$A$1:$G$1, 0))</f>
        <v>M</v>
      </c>
      <c r="K735" s="4">
        <f>INDEX(products!$A$1:$G$49, MATCH(orders!$D735, products!$A$1:$A$49, 0), MATCH(orders!K$1, products!$A$1:$G$1, 0))</f>
        <v>2.5</v>
      </c>
      <c r="L735" s="5">
        <f>INDEX(products!$A$1:$G$49, MATCH(orders!$D735, products!$A$1:$A$49, 0), MATCH(orders!L$1, products!$A$1:$G$1, 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 MATCH(orders!$D736, products!$A$1:$A$49, 0), MATCH(orders!I$1, products!$A$1:$G$1, 0))</f>
        <v>Rob</v>
      </c>
      <c r="J736" t="str">
        <f>INDEX(products!$A$1:$G$49, MATCH(orders!$D736, products!$A$1:$A$49, 0), MATCH(orders!J$1, products!$A$1:$G$1, 0))</f>
        <v>D</v>
      </c>
      <c r="K736" s="4">
        <f>INDEX(products!$A$1:$G$49, MATCH(orders!$D736, products!$A$1:$A$49, 0), MATCH(orders!K$1, products!$A$1:$G$1, 0))</f>
        <v>0.2</v>
      </c>
      <c r="L736" s="5">
        <f>INDEX(products!$A$1:$G$49, MATCH(orders!$D736, products!$A$1:$A$49, 0), MATCH(orders!L$1, products!$A$1:$G$1, 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 MATCH(orders!$D737, products!$A$1:$A$49, 0), MATCH(orders!I$1, products!$A$1:$G$1, 0))</f>
        <v>Exc</v>
      </c>
      <c r="J737" t="str">
        <f>INDEX(products!$A$1:$G$49, MATCH(orders!$D737, products!$A$1:$A$49, 0), MATCH(orders!J$1, products!$A$1:$G$1, 0))</f>
        <v>D</v>
      </c>
      <c r="K737" s="4">
        <f>INDEX(products!$A$1:$G$49, MATCH(orders!$D737, products!$A$1:$A$49, 0), MATCH(orders!K$1, products!$A$1:$G$1, 0))</f>
        <v>0.2</v>
      </c>
      <c r="L737" s="5">
        <f>INDEX(products!$A$1:$G$49, MATCH(orders!$D737, products!$A$1:$A$49, 0), MATCH(orders!L$1, products!$A$1:$G$1, 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 MATCH(orders!$D738, products!$A$1:$A$49, 0), MATCH(orders!I$1, products!$A$1:$G$1, 0))</f>
        <v>Lib</v>
      </c>
      <c r="J738" t="str">
        <f>INDEX(products!$A$1:$G$49, MATCH(orders!$D738, products!$A$1:$A$49, 0), MATCH(orders!J$1, products!$A$1:$G$1, 0))</f>
        <v>D</v>
      </c>
      <c r="K738" s="4">
        <f>INDEX(products!$A$1:$G$49, MATCH(orders!$D738, products!$A$1:$A$49, 0), MATCH(orders!K$1, products!$A$1:$G$1, 0))</f>
        <v>1</v>
      </c>
      <c r="L738" s="5">
        <f>INDEX(products!$A$1:$G$49, MATCH(orders!$D738, products!$A$1:$A$49, 0), MATCH(orders!L$1, products!$A$1:$G$1, 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 MATCH(orders!$D739, products!$A$1:$A$49, 0), MATCH(orders!I$1, products!$A$1:$G$1, 0))</f>
        <v>Ara</v>
      </c>
      <c r="J739" t="str">
        <f>INDEX(products!$A$1:$G$49, MATCH(orders!$D739, products!$A$1:$A$49, 0), MATCH(orders!J$1, products!$A$1:$G$1, 0))</f>
        <v>M</v>
      </c>
      <c r="K739" s="4">
        <f>INDEX(products!$A$1:$G$49, MATCH(orders!$D739, products!$A$1:$A$49, 0), MATCH(orders!K$1, products!$A$1:$G$1, 0))</f>
        <v>1</v>
      </c>
      <c r="L739" s="5">
        <f>INDEX(products!$A$1:$G$49, MATCH(orders!$D739, products!$A$1:$A$49, 0), MATCH(orders!L$1, products!$A$1:$G$1, 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 MATCH(orders!$D740, products!$A$1:$A$49, 0), MATCH(orders!I$1, products!$A$1:$G$1, 0))</f>
        <v>Rob</v>
      </c>
      <c r="J740" t="str">
        <f>INDEX(products!$A$1:$G$49, MATCH(orders!$D740, products!$A$1:$A$49, 0), MATCH(orders!J$1, products!$A$1:$G$1, 0))</f>
        <v>L</v>
      </c>
      <c r="K740" s="4">
        <f>INDEX(products!$A$1:$G$49, MATCH(orders!$D740, products!$A$1:$A$49, 0), MATCH(orders!K$1, products!$A$1:$G$1, 0))</f>
        <v>0.2</v>
      </c>
      <c r="L740" s="5">
        <f>INDEX(products!$A$1:$G$49, MATCH(orders!$D740, products!$A$1:$A$49, 0), MATCH(orders!L$1, products!$A$1:$G$1, 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 MATCH(orders!$D741, products!$A$1:$A$49, 0), MATCH(orders!I$1, products!$A$1:$G$1, 0))</f>
        <v>Exc</v>
      </c>
      <c r="J741" t="str">
        <f>INDEX(products!$A$1:$G$49, MATCH(orders!$D741, products!$A$1:$A$49, 0), MATCH(orders!J$1, products!$A$1:$G$1, 0))</f>
        <v>D</v>
      </c>
      <c r="K741" s="4">
        <f>INDEX(products!$A$1:$G$49, MATCH(orders!$D741, products!$A$1:$A$49, 0), MATCH(orders!K$1, products!$A$1:$G$1, 0))</f>
        <v>0.2</v>
      </c>
      <c r="L741" s="5">
        <f>INDEX(products!$A$1:$G$49, MATCH(orders!$D741, products!$A$1:$A$49, 0), MATCH(orders!L$1, products!$A$1:$G$1, 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 MATCH(orders!$D742, products!$A$1:$A$49, 0), MATCH(orders!I$1, products!$A$1:$G$1, 0))</f>
        <v>Rob</v>
      </c>
      <c r="J742" t="str">
        <f>INDEX(products!$A$1:$G$49, MATCH(orders!$D742, products!$A$1:$A$49, 0), MATCH(orders!J$1, products!$A$1:$G$1, 0))</f>
        <v>L</v>
      </c>
      <c r="K742" s="4">
        <f>INDEX(products!$A$1:$G$49, MATCH(orders!$D742, products!$A$1:$A$49, 0), MATCH(orders!K$1, products!$A$1:$G$1, 0))</f>
        <v>0.5</v>
      </c>
      <c r="L742" s="5">
        <f>INDEX(products!$A$1:$G$49, MATCH(orders!$D742, products!$A$1:$A$49, 0), MATCH(orders!L$1, products!$A$1:$G$1, 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 MATCH(orders!$D743, products!$A$1:$A$49, 0), MATCH(orders!I$1, products!$A$1:$G$1, 0))</f>
        <v>Lib</v>
      </c>
      <c r="J743" t="str">
        <f>INDEX(products!$A$1:$G$49, MATCH(orders!$D743, products!$A$1:$A$49, 0), MATCH(orders!J$1, products!$A$1:$G$1, 0))</f>
        <v>M</v>
      </c>
      <c r="K743" s="4">
        <f>INDEX(products!$A$1:$G$49, MATCH(orders!$D743, products!$A$1:$A$49, 0), MATCH(orders!K$1, products!$A$1:$G$1, 0))</f>
        <v>0.2</v>
      </c>
      <c r="L743" s="5">
        <f>INDEX(products!$A$1:$G$49, MATCH(orders!$D743, products!$A$1:$A$49, 0), MATCH(orders!L$1, products!$A$1:$G$1, 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 MATCH(orders!$D744, products!$A$1:$A$49, 0), MATCH(orders!I$1, products!$A$1:$G$1, 0))</f>
        <v>Lib</v>
      </c>
      <c r="J744" t="str">
        <f>INDEX(products!$A$1:$G$49, MATCH(orders!$D744, products!$A$1:$A$49, 0), MATCH(orders!J$1, products!$A$1:$G$1, 0))</f>
        <v>M</v>
      </c>
      <c r="K744" s="4">
        <f>INDEX(products!$A$1:$G$49, MATCH(orders!$D744, products!$A$1:$A$49, 0), MATCH(orders!K$1, products!$A$1:$G$1, 0))</f>
        <v>1</v>
      </c>
      <c r="L744" s="5">
        <f>INDEX(products!$A$1:$G$49, MATCH(orders!$D744, products!$A$1:$A$49, 0), MATCH(orders!L$1, products!$A$1:$G$1, 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 MATCH(orders!$D745, products!$A$1:$A$49, 0), MATCH(orders!I$1, products!$A$1:$G$1, 0))</f>
        <v>Ara</v>
      </c>
      <c r="J745" t="str">
        <f>INDEX(products!$A$1:$G$49, MATCH(orders!$D745, products!$A$1:$A$49, 0), MATCH(orders!J$1, products!$A$1:$G$1, 0))</f>
        <v>D</v>
      </c>
      <c r="K745" s="4">
        <f>INDEX(products!$A$1:$G$49, MATCH(orders!$D745, products!$A$1:$A$49, 0), MATCH(orders!K$1, products!$A$1:$G$1, 0))</f>
        <v>0.5</v>
      </c>
      <c r="L745" s="5">
        <f>INDEX(products!$A$1:$G$49, MATCH(orders!$D745, products!$A$1:$A$49, 0), MATCH(orders!L$1, products!$A$1:$G$1, 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 MATCH(orders!$D746, products!$A$1:$A$49, 0), MATCH(orders!I$1, products!$A$1:$G$1, 0))</f>
        <v>Rob</v>
      </c>
      <c r="J746" t="str">
        <f>INDEX(products!$A$1:$G$49, MATCH(orders!$D746, products!$A$1:$A$49, 0), MATCH(orders!J$1, products!$A$1:$G$1, 0))</f>
        <v>M</v>
      </c>
      <c r="K746" s="4">
        <f>INDEX(products!$A$1:$G$49, MATCH(orders!$D746, products!$A$1:$A$49, 0), MATCH(orders!K$1, products!$A$1:$G$1, 0))</f>
        <v>0.2</v>
      </c>
      <c r="L746" s="5">
        <f>INDEX(products!$A$1:$G$49, MATCH(orders!$D746, products!$A$1:$A$49, 0), MATCH(orders!L$1, products!$A$1:$G$1, 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 MATCH(orders!$D747, products!$A$1:$A$49, 0), MATCH(orders!I$1, products!$A$1:$G$1, 0))</f>
        <v>Exc</v>
      </c>
      <c r="J747" t="str">
        <f>INDEX(products!$A$1:$G$49, MATCH(orders!$D747, products!$A$1:$A$49, 0), MATCH(orders!J$1, products!$A$1:$G$1, 0))</f>
        <v>D</v>
      </c>
      <c r="K747" s="4">
        <f>INDEX(products!$A$1:$G$49, MATCH(orders!$D747, products!$A$1:$A$49, 0), MATCH(orders!K$1, products!$A$1:$G$1, 0))</f>
        <v>0.5</v>
      </c>
      <c r="L747" s="5">
        <f>INDEX(products!$A$1:$G$49, MATCH(orders!$D747, products!$A$1:$A$49, 0), MATCH(orders!L$1, products!$A$1:$G$1, 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 MATCH(orders!$D748, products!$A$1:$A$49, 0), MATCH(orders!I$1, products!$A$1:$G$1, 0))</f>
        <v>Ara</v>
      </c>
      <c r="J748" t="str">
        <f>INDEX(products!$A$1:$G$49, MATCH(orders!$D748, products!$A$1:$A$49, 0), MATCH(orders!J$1, products!$A$1:$G$1, 0))</f>
        <v>M</v>
      </c>
      <c r="K748" s="4">
        <f>INDEX(products!$A$1:$G$49, MATCH(orders!$D748, products!$A$1:$A$49, 0), MATCH(orders!K$1, products!$A$1:$G$1, 0))</f>
        <v>1</v>
      </c>
      <c r="L748" s="5">
        <f>INDEX(products!$A$1:$G$49, MATCH(orders!$D748, products!$A$1:$A$49, 0), MATCH(orders!L$1, products!$A$1:$G$1, 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 MATCH(orders!$D749, products!$A$1:$A$49, 0), MATCH(orders!I$1, products!$A$1:$G$1, 0))</f>
        <v>Lib</v>
      </c>
      <c r="J749" t="str">
        <f>INDEX(products!$A$1:$G$49, MATCH(orders!$D749, products!$A$1:$A$49, 0), MATCH(orders!J$1, products!$A$1:$G$1, 0))</f>
        <v>M</v>
      </c>
      <c r="K749" s="4">
        <f>INDEX(products!$A$1:$G$49, MATCH(orders!$D749, products!$A$1:$A$49, 0), MATCH(orders!K$1, products!$A$1:$G$1, 0))</f>
        <v>0.5</v>
      </c>
      <c r="L749" s="5">
        <f>INDEX(products!$A$1:$G$49, MATCH(orders!$D749, products!$A$1:$A$49, 0), MATCH(orders!L$1, products!$A$1:$G$1, 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 MATCH(orders!$D750, products!$A$1:$A$49, 0), MATCH(orders!I$1, products!$A$1:$G$1, 0))</f>
        <v>Exc</v>
      </c>
      <c r="J750" t="str">
        <f>INDEX(products!$A$1:$G$49, MATCH(orders!$D750, products!$A$1:$A$49, 0), MATCH(orders!J$1, products!$A$1:$G$1, 0))</f>
        <v>D</v>
      </c>
      <c r="K750" s="4">
        <f>INDEX(products!$A$1:$G$49, MATCH(orders!$D750, products!$A$1:$A$49, 0), MATCH(orders!K$1, products!$A$1:$G$1, 0))</f>
        <v>0.5</v>
      </c>
      <c r="L750" s="5">
        <f>INDEX(products!$A$1:$G$49, MATCH(orders!$D750, products!$A$1:$A$49, 0), MATCH(orders!L$1, products!$A$1:$G$1, 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 MATCH(orders!$D751, products!$A$1:$A$49, 0), MATCH(orders!I$1, products!$A$1:$G$1, 0))</f>
        <v>Rob</v>
      </c>
      <c r="J751" t="str">
        <f>INDEX(products!$A$1:$G$49, MATCH(orders!$D751, products!$A$1:$A$49, 0), MATCH(orders!J$1, products!$A$1:$G$1, 0))</f>
        <v>D</v>
      </c>
      <c r="K751" s="4">
        <f>INDEX(products!$A$1:$G$49, MATCH(orders!$D751, products!$A$1:$A$49, 0), MATCH(orders!K$1, products!$A$1:$G$1, 0))</f>
        <v>0.2</v>
      </c>
      <c r="L751" s="5">
        <f>INDEX(products!$A$1:$G$49, MATCH(orders!$D751, products!$A$1:$A$49, 0), MATCH(orders!L$1, products!$A$1:$G$1, 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 MATCH(orders!$D752, products!$A$1:$A$49, 0), MATCH(orders!I$1, products!$A$1:$G$1, 0))</f>
        <v>Rob</v>
      </c>
      <c r="J752" t="str">
        <f>INDEX(products!$A$1:$G$49, MATCH(orders!$D752, products!$A$1:$A$49, 0), MATCH(orders!J$1, products!$A$1:$G$1, 0))</f>
        <v>M</v>
      </c>
      <c r="K752" s="4">
        <f>INDEX(products!$A$1:$G$49, MATCH(orders!$D752, products!$A$1:$A$49, 0), MATCH(orders!K$1, products!$A$1:$G$1, 0))</f>
        <v>0.5</v>
      </c>
      <c r="L752" s="5">
        <f>INDEX(products!$A$1:$G$49, MATCH(orders!$D752, products!$A$1:$A$49, 0), MATCH(orders!L$1, products!$A$1:$G$1, 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 MATCH(orders!$D753, products!$A$1:$A$49, 0), MATCH(orders!I$1, products!$A$1:$G$1, 0))</f>
        <v>Lib</v>
      </c>
      <c r="J753" t="str">
        <f>INDEX(products!$A$1:$G$49, MATCH(orders!$D753, products!$A$1:$A$49, 0), MATCH(orders!J$1, products!$A$1:$G$1, 0))</f>
        <v>L</v>
      </c>
      <c r="K753" s="4">
        <f>INDEX(products!$A$1:$G$49, MATCH(orders!$D753, products!$A$1:$A$49, 0), MATCH(orders!K$1, products!$A$1:$G$1, 0))</f>
        <v>0.5</v>
      </c>
      <c r="L753" s="5">
        <f>INDEX(products!$A$1:$G$49, MATCH(orders!$D753, products!$A$1:$A$49, 0), MATCH(orders!L$1, products!$A$1:$G$1, 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 MATCH(orders!$D754, products!$A$1:$A$49, 0), MATCH(orders!I$1, products!$A$1:$G$1, 0))</f>
        <v>Exc</v>
      </c>
      <c r="J754" t="str">
        <f>INDEX(products!$A$1:$G$49, MATCH(orders!$D754, products!$A$1:$A$49, 0), MATCH(orders!J$1, products!$A$1:$G$1, 0))</f>
        <v>M</v>
      </c>
      <c r="K754" s="4">
        <f>INDEX(products!$A$1:$G$49, MATCH(orders!$D754, products!$A$1:$A$49, 0), MATCH(orders!K$1, products!$A$1:$G$1, 0))</f>
        <v>1</v>
      </c>
      <c r="L754" s="5">
        <f>INDEX(products!$A$1:$G$49, MATCH(orders!$D754, products!$A$1:$A$49, 0), MATCH(orders!L$1, products!$A$1:$G$1, 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 MATCH(orders!$D755, products!$A$1:$A$49, 0), MATCH(orders!I$1, products!$A$1:$G$1, 0))</f>
        <v>Ara</v>
      </c>
      <c r="J755" t="str">
        <f>INDEX(products!$A$1:$G$49, MATCH(orders!$D755, products!$A$1:$A$49, 0), MATCH(orders!J$1, products!$A$1:$G$1, 0))</f>
        <v>D</v>
      </c>
      <c r="K755" s="4">
        <f>INDEX(products!$A$1:$G$49, MATCH(orders!$D755, products!$A$1:$A$49, 0), MATCH(orders!K$1, products!$A$1:$G$1, 0))</f>
        <v>0.5</v>
      </c>
      <c r="L755" s="5">
        <f>INDEX(products!$A$1:$G$49, MATCH(orders!$D755, products!$A$1:$A$49, 0), MATCH(orders!L$1, products!$A$1:$G$1, 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 MATCH(orders!$D756, products!$A$1:$A$49, 0), MATCH(orders!I$1, products!$A$1:$G$1, 0))</f>
        <v>Ara</v>
      </c>
      <c r="J756" t="str">
        <f>INDEX(products!$A$1:$G$49, MATCH(orders!$D756, products!$A$1:$A$49, 0), MATCH(orders!J$1, products!$A$1:$G$1, 0))</f>
        <v>D</v>
      </c>
      <c r="K756" s="4">
        <f>INDEX(products!$A$1:$G$49, MATCH(orders!$D756, products!$A$1:$A$49, 0), MATCH(orders!K$1, products!$A$1:$G$1, 0))</f>
        <v>0.2</v>
      </c>
      <c r="L756" s="5">
        <f>INDEX(products!$A$1:$G$49, MATCH(orders!$D756, products!$A$1:$A$49, 0), MATCH(orders!L$1, products!$A$1:$G$1, 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 MATCH(orders!$D757, products!$A$1:$A$49, 0), MATCH(orders!I$1, products!$A$1:$G$1, 0))</f>
        <v>Lib</v>
      </c>
      <c r="J757" t="str">
        <f>INDEX(products!$A$1:$G$49, MATCH(orders!$D757, products!$A$1:$A$49, 0), MATCH(orders!J$1, products!$A$1:$G$1, 0))</f>
        <v>L</v>
      </c>
      <c r="K757" s="4">
        <f>INDEX(products!$A$1:$G$49, MATCH(orders!$D757, products!$A$1:$A$49, 0), MATCH(orders!K$1, products!$A$1:$G$1, 0))</f>
        <v>0.2</v>
      </c>
      <c r="L757" s="5">
        <f>INDEX(products!$A$1:$G$49, MATCH(orders!$D757, products!$A$1:$A$49, 0), MATCH(orders!L$1, products!$A$1:$G$1, 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 MATCH(orders!$D758, products!$A$1:$A$49, 0), MATCH(orders!I$1, products!$A$1:$G$1, 0))</f>
        <v>Rob</v>
      </c>
      <c r="J758" t="str">
        <f>INDEX(products!$A$1:$G$49, MATCH(orders!$D758, products!$A$1:$A$49, 0), MATCH(orders!J$1, products!$A$1:$G$1, 0))</f>
        <v>D</v>
      </c>
      <c r="K758" s="4">
        <f>INDEX(products!$A$1:$G$49, MATCH(orders!$D758, products!$A$1:$A$49, 0), MATCH(orders!K$1, products!$A$1:$G$1, 0))</f>
        <v>1</v>
      </c>
      <c r="L758" s="5">
        <f>INDEX(products!$A$1:$G$49, MATCH(orders!$D758, products!$A$1:$A$49, 0), MATCH(orders!L$1, products!$A$1:$G$1, 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 MATCH(orders!$D759, products!$A$1:$A$49, 0), MATCH(orders!I$1, products!$A$1:$G$1, 0))</f>
        <v>Ara</v>
      </c>
      <c r="J759" t="str">
        <f>INDEX(products!$A$1:$G$49, MATCH(orders!$D759, products!$A$1:$A$49, 0), MATCH(orders!J$1, products!$A$1:$G$1, 0))</f>
        <v>D</v>
      </c>
      <c r="K759" s="4">
        <f>INDEX(products!$A$1:$G$49, MATCH(orders!$D759, products!$A$1:$A$49, 0), MATCH(orders!K$1, products!$A$1:$G$1, 0))</f>
        <v>0.5</v>
      </c>
      <c r="L759" s="5">
        <f>INDEX(products!$A$1:$G$49, MATCH(orders!$D759, products!$A$1:$A$49, 0), MATCH(orders!L$1, products!$A$1:$G$1, 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 MATCH(orders!$D760, products!$A$1:$A$49, 0), MATCH(orders!I$1, products!$A$1:$G$1, 0))</f>
        <v>Rob</v>
      </c>
      <c r="J760" t="str">
        <f>INDEX(products!$A$1:$G$49, MATCH(orders!$D760, products!$A$1:$A$49, 0), MATCH(orders!J$1, products!$A$1:$G$1, 0))</f>
        <v>D</v>
      </c>
      <c r="K760" s="4">
        <f>INDEX(products!$A$1:$G$49, MATCH(orders!$D760, products!$A$1:$A$49, 0), MATCH(orders!K$1, products!$A$1:$G$1, 0))</f>
        <v>1</v>
      </c>
      <c r="L760" s="5">
        <f>INDEX(products!$A$1:$G$49, MATCH(orders!$D760, products!$A$1:$A$49, 0), MATCH(orders!L$1, products!$A$1:$G$1, 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 MATCH(orders!$D761, products!$A$1:$A$49, 0), MATCH(orders!I$1, products!$A$1:$G$1, 0))</f>
        <v>Lib</v>
      </c>
      <c r="J761" t="str">
        <f>INDEX(products!$A$1:$G$49, MATCH(orders!$D761, products!$A$1:$A$49, 0), MATCH(orders!J$1, products!$A$1:$G$1, 0))</f>
        <v>D</v>
      </c>
      <c r="K761" s="4">
        <f>INDEX(products!$A$1:$G$49, MATCH(orders!$D761, products!$A$1:$A$49, 0), MATCH(orders!K$1, products!$A$1:$G$1, 0))</f>
        <v>2.5</v>
      </c>
      <c r="L761" s="5">
        <f>INDEX(products!$A$1:$G$49, MATCH(orders!$D761, products!$A$1:$A$49, 0), MATCH(orders!L$1, products!$A$1:$G$1, 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 MATCH(orders!$D762, products!$A$1:$A$49, 0), MATCH(orders!I$1, products!$A$1:$G$1, 0))</f>
        <v>Exc</v>
      </c>
      <c r="J762" t="str">
        <f>INDEX(products!$A$1:$G$49, MATCH(orders!$D762, products!$A$1:$A$49, 0), MATCH(orders!J$1, products!$A$1:$G$1, 0))</f>
        <v>L</v>
      </c>
      <c r="K762" s="4">
        <f>INDEX(products!$A$1:$G$49, MATCH(orders!$D762, products!$A$1:$A$49, 0), MATCH(orders!K$1, products!$A$1:$G$1, 0))</f>
        <v>0.5</v>
      </c>
      <c r="L762" s="5">
        <f>INDEX(products!$A$1:$G$49, MATCH(orders!$D762, products!$A$1:$A$49, 0), MATCH(orders!L$1, products!$A$1:$G$1, 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 MATCH(orders!$D763, products!$A$1:$A$49, 0), MATCH(orders!I$1, products!$A$1:$G$1, 0))</f>
        <v>Exc</v>
      </c>
      <c r="J763" t="str">
        <f>INDEX(products!$A$1:$G$49, MATCH(orders!$D763, products!$A$1:$A$49, 0), MATCH(orders!J$1, products!$A$1:$G$1, 0))</f>
        <v>L</v>
      </c>
      <c r="K763" s="4">
        <f>INDEX(products!$A$1:$G$49, MATCH(orders!$D763, products!$A$1:$A$49, 0), MATCH(orders!K$1, products!$A$1:$G$1, 0))</f>
        <v>1</v>
      </c>
      <c r="L763" s="5">
        <f>INDEX(products!$A$1:$G$49, MATCH(orders!$D763, products!$A$1:$A$49, 0), MATCH(orders!L$1, products!$A$1:$G$1, 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 MATCH(orders!$D764, products!$A$1:$A$49, 0), MATCH(orders!I$1, products!$A$1:$G$1, 0))</f>
        <v>Lib</v>
      </c>
      <c r="J764" t="str">
        <f>INDEX(products!$A$1:$G$49, MATCH(orders!$D764, products!$A$1:$A$49, 0), MATCH(orders!J$1, products!$A$1:$G$1, 0))</f>
        <v>M</v>
      </c>
      <c r="K764" s="4">
        <f>INDEX(products!$A$1:$G$49, MATCH(orders!$D764, products!$A$1:$A$49, 0), MATCH(orders!K$1, products!$A$1:$G$1, 0))</f>
        <v>0.5</v>
      </c>
      <c r="L764" s="5">
        <f>INDEX(products!$A$1:$G$49, MATCH(orders!$D764, products!$A$1:$A$49, 0), MATCH(orders!L$1, products!$A$1:$G$1, 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 MATCH(orders!$D765, products!$A$1:$A$49, 0), MATCH(orders!I$1, products!$A$1:$G$1, 0))</f>
        <v>Ara</v>
      </c>
      <c r="J765" t="str">
        <f>INDEX(products!$A$1:$G$49, MATCH(orders!$D765, products!$A$1:$A$49, 0), MATCH(orders!J$1, products!$A$1:$G$1, 0))</f>
        <v>L</v>
      </c>
      <c r="K765" s="4">
        <f>INDEX(products!$A$1:$G$49, MATCH(orders!$D765, products!$A$1:$A$49, 0), MATCH(orders!K$1, products!$A$1:$G$1, 0))</f>
        <v>0.5</v>
      </c>
      <c r="L765" s="5">
        <f>INDEX(products!$A$1:$G$49, MATCH(orders!$D765, products!$A$1:$A$49, 0), MATCH(orders!L$1, products!$A$1:$G$1, 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 MATCH(orders!$D766, products!$A$1:$A$49, 0), MATCH(orders!I$1, products!$A$1:$G$1, 0))</f>
        <v>Ara</v>
      </c>
      <c r="J766" t="str">
        <f>INDEX(products!$A$1:$G$49, MATCH(orders!$D766, products!$A$1:$A$49, 0), MATCH(orders!J$1, products!$A$1:$G$1, 0))</f>
        <v>L</v>
      </c>
      <c r="K766" s="4">
        <f>INDEX(products!$A$1:$G$49, MATCH(orders!$D766, products!$A$1:$A$49, 0), MATCH(orders!K$1, products!$A$1:$G$1, 0))</f>
        <v>2.5</v>
      </c>
      <c r="L766" s="5">
        <f>INDEX(products!$A$1:$G$49, MATCH(orders!$D766, products!$A$1:$A$49, 0), MATCH(orders!L$1, products!$A$1:$G$1, 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 MATCH(orders!$D767, products!$A$1:$A$49, 0), MATCH(orders!I$1, products!$A$1:$G$1, 0))</f>
        <v>Rob</v>
      </c>
      <c r="J767" t="str">
        <f>INDEX(products!$A$1:$G$49, MATCH(orders!$D767, products!$A$1:$A$49, 0), MATCH(orders!J$1, products!$A$1:$G$1, 0))</f>
        <v>M</v>
      </c>
      <c r="K767" s="4">
        <f>INDEX(products!$A$1:$G$49, MATCH(orders!$D767, products!$A$1:$A$49, 0), MATCH(orders!K$1, products!$A$1:$G$1, 0))</f>
        <v>1</v>
      </c>
      <c r="L767" s="5">
        <f>INDEX(products!$A$1:$G$49, MATCH(orders!$D767, products!$A$1:$A$49, 0), MATCH(orders!L$1, products!$A$1:$G$1, 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 MATCH(orders!$D768, products!$A$1:$A$49, 0), MATCH(orders!I$1, products!$A$1:$G$1, 0))</f>
        <v>Ara</v>
      </c>
      <c r="J768" t="str">
        <f>INDEX(products!$A$1:$G$49, MATCH(orders!$D768, products!$A$1:$A$49, 0), MATCH(orders!J$1, products!$A$1:$G$1, 0))</f>
        <v>L</v>
      </c>
      <c r="K768" s="4">
        <f>INDEX(products!$A$1:$G$49, MATCH(orders!$D768, products!$A$1:$A$49, 0), MATCH(orders!K$1, products!$A$1:$G$1, 0))</f>
        <v>0.5</v>
      </c>
      <c r="L768" s="5">
        <f>INDEX(products!$A$1:$G$49, MATCH(orders!$D768, products!$A$1:$A$49, 0), MATCH(orders!L$1, products!$A$1:$G$1, 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 MATCH(orders!$D769, products!$A$1:$A$49, 0), MATCH(orders!I$1, products!$A$1:$G$1, 0))</f>
        <v>Ara</v>
      </c>
      <c r="J769" t="str">
        <f>INDEX(products!$A$1:$G$49, MATCH(orders!$D769, products!$A$1:$A$49, 0), MATCH(orders!J$1, products!$A$1:$G$1, 0))</f>
        <v>L</v>
      </c>
      <c r="K769" s="4">
        <f>INDEX(products!$A$1:$G$49, MATCH(orders!$D769, products!$A$1:$A$49, 0), MATCH(orders!K$1, products!$A$1:$G$1, 0))</f>
        <v>2.5</v>
      </c>
      <c r="L769" s="5">
        <f>INDEX(products!$A$1:$G$49, MATCH(orders!$D769, products!$A$1:$A$49, 0), MATCH(orders!L$1, products!$A$1:$G$1, 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 MATCH(orders!$D770, products!$A$1:$A$49, 0), MATCH(orders!I$1, products!$A$1:$G$1, 0))</f>
        <v>Rob</v>
      </c>
      <c r="J770" t="str">
        <f>INDEX(products!$A$1:$G$49, MATCH(orders!$D770, products!$A$1:$A$49, 0), MATCH(orders!J$1, products!$A$1:$G$1, 0))</f>
        <v>L</v>
      </c>
      <c r="K770" s="4">
        <f>INDEX(products!$A$1:$G$49, MATCH(orders!$D770, products!$A$1:$A$49, 0), MATCH(orders!K$1, products!$A$1:$G$1, 0))</f>
        <v>1</v>
      </c>
      <c r="L770" s="5">
        <f>INDEX(products!$A$1:$G$49, MATCH(orders!$D770, products!$A$1:$A$49, 0), MATCH(orders!L$1, products!$A$1:$G$1, 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 MATCH(orders!$D771, products!$A$1:$A$49, 0), MATCH(orders!I$1, products!$A$1:$G$1, 0))</f>
        <v>Rob</v>
      </c>
      <c r="J771" t="str">
        <f>INDEX(products!$A$1:$G$49, MATCH(orders!$D771, products!$A$1:$A$49, 0), MATCH(orders!J$1, products!$A$1:$G$1, 0))</f>
        <v>M</v>
      </c>
      <c r="K771" s="4">
        <f>INDEX(products!$A$1:$G$49, MATCH(orders!$D771, products!$A$1:$A$49, 0), MATCH(orders!K$1, products!$A$1:$G$1, 0))</f>
        <v>2.5</v>
      </c>
      <c r="L771" s="5">
        <f>INDEX(products!$A$1:$G$49, MATCH(orders!$D771, products!$A$1:$A$49, 0), MATCH(orders!L$1, products!$A$1:$G$1, 0))</f>
        <v>22.884999999999998</v>
      </c>
      <c r="M771" s="5">
        <f t="shared" ref="M771:M834" si="36">L771*E771</f>
        <v>137.31</v>
      </c>
      <c r="N771" t="str">
        <f t="shared" ref="N771:N834" si="37">IF(I771="Rob","Robusta",IF(I771="Exc","Excelsa", IF(I771="Ara","Arabica", IF(I771="Lib", "Liberica",""))))</f>
        <v>Robusta</v>
      </c>
      <c r="O771" t="str">
        <f t="shared" ref="O771:O834" si="38">IF(J771="M","Medium",IF(J771="L","Light", 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 MATCH(orders!$D772, products!$A$1:$A$49, 0), MATCH(orders!I$1, products!$A$1:$G$1, 0))</f>
        <v>Ara</v>
      </c>
      <c r="J772" t="str">
        <f>INDEX(products!$A$1:$G$49, MATCH(orders!$D772, products!$A$1:$A$49, 0), MATCH(orders!J$1, products!$A$1:$G$1, 0))</f>
        <v>D</v>
      </c>
      <c r="K772" s="4">
        <f>INDEX(products!$A$1:$G$49, MATCH(orders!$D772, products!$A$1:$A$49, 0), MATCH(orders!K$1, products!$A$1:$G$1, 0))</f>
        <v>1</v>
      </c>
      <c r="L772" s="5">
        <f>INDEX(products!$A$1:$G$49, MATCH(orders!$D772, products!$A$1:$A$49, 0), MATCH(orders!L$1, products!$A$1:$G$1, 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 MATCH(orders!$D773, products!$A$1:$A$49, 0), MATCH(orders!I$1, products!$A$1:$G$1, 0))</f>
        <v>Rob</v>
      </c>
      <c r="J773" t="str">
        <f>INDEX(products!$A$1:$G$49, MATCH(orders!$D773, products!$A$1:$A$49, 0), MATCH(orders!J$1, products!$A$1:$G$1, 0))</f>
        <v>L</v>
      </c>
      <c r="K773" s="4">
        <f>INDEX(products!$A$1:$G$49, MATCH(orders!$D773, products!$A$1:$A$49, 0), MATCH(orders!K$1, products!$A$1:$G$1, 0))</f>
        <v>0.5</v>
      </c>
      <c r="L773" s="5">
        <f>INDEX(products!$A$1:$G$49, MATCH(orders!$D773, products!$A$1:$A$49, 0), MATCH(orders!L$1, products!$A$1:$G$1, 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 MATCH(orders!$D774, products!$A$1:$A$49, 0), MATCH(orders!I$1, products!$A$1:$G$1, 0))</f>
        <v>Exc</v>
      </c>
      <c r="J774" t="str">
        <f>INDEX(products!$A$1:$G$49, MATCH(orders!$D774, products!$A$1:$A$49, 0), MATCH(orders!J$1, products!$A$1:$G$1, 0))</f>
        <v>M</v>
      </c>
      <c r="K774" s="4">
        <f>INDEX(products!$A$1:$G$49, MATCH(orders!$D774, products!$A$1:$A$49, 0), MATCH(orders!K$1, products!$A$1:$G$1, 0))</f>
        <v>1</v>
      </c>
      <c r="L774" s="5">
        <f>INDEX(products!$A$1:$G$49, MATCH(orders!$D774, products!$A$1:$A$49, 0), MATCH(orders!L$1, products!$A$1:$G$1, 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 MATCH(orders!$D775, products!$A$1:$A$49, 0), MATCH(orders!I$1, products!$A$1:$G$1, 0))</f>
        <v>Lib</v>
      </c>
      <c r="J775" t="str">
        <f>INDEX(products!$A$1:$G$49, MATCH(orders!$D775, products!$A$1:$A$49, 0), MATCH(orders!J$1, products!$A$1:$G$1, 0))</f>
        <v>M</v>
      </c>
      <c r="K775" s="4">
        <f>INDEX(products!$A$1:$G$49, MATCH(orders!$D775, products!$A$1:$A$49, 0), MATCH(orders!K$1, products!$A$1:$G$1, 0))</f>
        <v>0.2</v>
      </c>
      <c r="L775" s="5">
        <f>INDEX(products!$A$1:$G$49, MATCH(orders!$D775, products!$A$1:$A$49, 0), MATCH(orders!L$1, products!$A$1:$G$1, 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 MATCH(orders!$D776, products!$A$1:$A$49, 0), MATCH(orders!I$1, products!$A$1:$G$1, 0))</f>
        <v>Rob</v>
      </c>
      <c r="J776" t="str">
        <f>INDEX(products!$A$1:$G$49, MATCH(orders!$D776, products!$A$1:$A$49, 0), MATCH(orders!J$1, products!$A$1:$G$1, 0))</f>
        <v>M</v>
      </c>
      <c r="K776" s="4">
        <f>INDEX(products!$A$1:$G$49, MATCH(orders!$D776, products!$A$1:$A$49, 0), MATCH(orders!K$1, products!$A$1:$G$1, 0))</f>
        <v>1</v>
      </c>
      <c r="L776" s="5">
        <f>INDEX(products!$A$1:$G$49, MATCH(orders!$D776, products!$A$1:$A$49, 0), MATCH(orders!L$1, products!$A$1:$G$1, 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 MATCH(orders!$D777, products!$A$1:$A$49, 0), MATCH(orders!I$1, products!$A$1:$G$1, 0))</f>
        <v>Exc</v>
      </c>
      <c r="J777" t="str">
        <f>INDEX(products!$A$1:$G$49, MATCH(orders!$D777, products!$A$1:$A$49, 0), MATCH(orders!J$1, products!$A$1:$G$1, 0))</f>
        <v>L</v>
      </c>
      <c r="K777" s="4">
        <f>INDEX(products!$A$1:$G$49, MATCH(orders!$D777, products!$A$1:$A$49, 0), MATCH(orders!K$1, products!$A$1:$G$1, 0))</f>
        <v>0.5</v>
      </c>
      <c r="L777" s="5">
        <f>INDEX(products!$A$1:$G$49, MATCH(orders!$D777, products!$A$1:$A$49, 0), MATCH(orders!L$1, products!$A$1:$G$1, 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 MATCH(orders!$D778, products!$A$1:$A$49, 0), MATCH(orders!I$1, products!$A$1:$G$1, 0))</f>
        <v>Ara</v>
      </c>
      <c r="J778" t="str">
        <f>INDEX(products!$A$1:$G$49, MATCH(orders!$D778, products!$A$1:$A$49, 0), MATCH(orders!J$1, products!$A$1:$G$1, 0))</f>
        <v>M</v>
      </c>
      <c r="K778" s="4">
        <f>INDEX(products!$A$1:$G$49, MATCH(orders!$D778, products!$A$1:$A$49, 0), MATCH(orders!K$1, products!$A$1:$G$1, 0))</f>
        <v>0.5</v>
      </c>
      <c r="L778" s="5">
        <f>INDEX(products!$A$1:$G$49, MATCH(orders!$D778, products!$A$1:$A$49, 0), MATCH(orders!L$1, products!$A$1:$G$1, 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 MATCH(orders!$D779, products!$A$1:$A$49, 0), MATCH(orders!I$1, products!$A$1:$G$1, 0))</f>
        <v>Ara</v>
      </c>
      <c r="J779" t="str">
        <f>INDEX(products!$A$1:$G$49, MATCH(orders!$D779, products!$A$1:$A$49, 0), MATCH(orders!J$1, products!$A$1:$G$1, 0))</f>
        <v>L</v>
      </c>
      <c r="K779" s="4">
        <f>INDEX(products!$A$1:$G$49, MATCH(orders!$D779, products!$A$1:$A$49, 0), MATCH(orders!K$1, products!$A$1:$G$1, 0))</f>
        <v>2.5</v>
      </c>
      <c r="L779" s="5">
        <f>INDEX(products!$A$1:$G$49, MATCH(orders!$D779, products!$A$1:$A$49, 0), MATCH(orders!L$1, products!$A$1:$G$1, 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 MATCH(orders!$D780, products!$A$1:$A$49, 0), MATCH(orders!I$1, products!$A$1:$G$1, 0))</f>
        <v>Lib</v>
      </c>
      <c r="J780" t="str">
        <f>INDEX(products!$A$1:$G$49, MATCH(orders!$D780, products!$A$1:$A$49, 0), MATCH(orders!J$1, products!$A$1:$G$1, 0))</f>
        <v>L</v>
      </c>
      <c r="K780" s="4">
        <f>INDEX(products!$A$1:$G$49, MATCH(orders!$D780, products!$A$1:$A$49, 0), MATCH(orders!K$1, products!$A$1:$G$1, 0))</f>
        <v>0.5</v>
      </c>
      <c r="L780" s="5">
        <f>INDEX(products!$A$1:$G$49, MATCH(orders!$D780, products!$A$1:$A$49, 0), MATCH(orders!L$1, products!$A$1:$G$1, 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 MATCH(orders!$D781, products!$A$1:$A$49, 0), MATCH(orders!I$1, products!$A$1:$G$1, 0))</f>
        <v>Lib</v>
      </c>
      <c r="J781" t="str">
        <f>INDEX(products!$A$1:$G$49, MATCH(orders!$D781, products!$A$1:$A$49, 0), MATCH(orders!J$1, products!$A$1:$G$1, 0))</f>
        <v>D</v>
      </c>
      <c r="K781" s="4">
        <f>INDEX(products!$A$1:$G$49, MATCH(orders!$D781, products!$A$1:$A$49, 0), MATCH(orders!K$1, products!$A$1:$G$1, 0))</f>
        <v>1</v>
      </c>
      <c r="L781" s="5">
        <f>INDEX(products!$A$1:$G$49, MATCH(orders!$D781, products!$A$1:$A$49, 0), MATCH(orders!L$1, products!$A$1:$G$1, 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 MATCH(orders!$D782, products!$A$1:$A$49, 0), MATCH(orders!I$1, products!$A$1:$G$1, 0))</f>
        <v>Exc</v>
      </c>
      <c r="J782" t="str">
        <f>INDEX(products!$A$1:$G$49, MATCH(orders!$D782, products!$A$1:$A$49, 0), MATCH(orders!J$1, products!$A$1:$G$1, 0))</f>
        <v>M</v>
      </c>
      <c r="K782" s="4">
        <f>INDEX(products!$A$1:$G$49, MATCH(orders!$D782, products!$A$1:$A$49, 0), MATCH(orders!K$1, products!$A$1:$G$1, 0))</f>
        <v>1</v>
      </c>
      <c r="L782" s="5">
        <f>INDEX(products!$A$1:$G$49, MATCH(orders!$D782, products!$A$1:$A$49, 0), MATCH(orders!L$1, products!$A$1:$G$1, 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 MATCH(orders!$D783, products!$A$1:$A$49, 0), MATCH(orders!I$1, products!$A$1:$G$1, 0))</f>
        <v>Lib</v>
      </c>
      <c r="J783" t="str">
        <f>INDEX(products!$A$1:$G$49, MATCH(orders!$D783, products!$A$1:$A$49, 0), MATCH(orders!J$1, products!$A$1:$G$1, 0))</f>
        <v>L</v>
      </c>
      <c r="K783" s="4">
        <f>INDEX(products!$A$1:$G$49, MATCH(orders!$D783, products!$A$1:$A$49, 0), MATCH(orders!K$1, products!$A$1:$G$1, 0))</f>
        <v>2.5</v>
      </c>
      <c r="L783" s="5">
        <f>INDEX(products!$A$1:$G$49, MATCH(orders!$D783, products!$A$1:$A$49, 0), MATCH(orders!L$1, products!$A$1:$G$1, 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 MATCH(orders!$D784, products!$A$1:$A$49, 0), MATCH(orders!I$1, products!$A$1:$G$1, 0))</f>
        <v>Exc</v>
      </c>
      <c r="J784" t="str">
        <f>INDEX(products!$A$1:$G$49, MATCH(orders!$D784, products!$A$1:$A$49, 0), MATCH(orders!J$1, products!$A$1:$G$1, 0))</f>
        <v>L</v>
      </c>
      <c r="K784" s="4">
        <f>INDEX(products!$A$1:$G$49, MATCH(orders!$D784, products!$A$1:$A$49, 0), MATCH(orders!K$1, products!$A$1:$G$1, 0))</f>
        <v>0.2</v>
      </c>
      <c r="L784" s="5">
        <f>INDEX(products!$A$1:$G$49, MATCH(orders!$D784, products!$A$1:$A$49, 0), MATCH(orders!L$1, products!$A$1:$G$1, 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 MATCH(orders!$D785, products!$A$1:$A$49, 0), MATCH(orders!I$1, products!$A$1:$G$1, 0))</f>
        <v>Lib</v>
      </c>
      <c r="J785" t="str">
        <f>INDEX(products!$A$1:$G$49, MATCH(orders!$D785, products!$A$1:$A$49, 0), MATCH(orders!J$1, products!$A$1:$G$1, 0))</f>
        <v>M</v>
      </c>
      <c r="K785" s="4">
        <f>INDEX(products!$A$1:$G$49, MATCH(orders!$D785, products!$A$1:$A$49, 0), MATCH(orders!K$1, products!$A$1:$G$1, 0))</f>
        <v>0.5</v>
      </c>
      <c r="L785" s="5">
        <f>INDEX(products!$A$1:$G$49, MATCH(orders!$D785, products!$A$1:$A$49, 0), MATCH(orders!L$1, products!$A$1:$G$1, 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 MATCH(orders!$D786, products!$A$1:$A$49, 0), MATCH(orders!I$1, products!$A$1:$G$1, 0))</f>
        <v>Lib</v>
      </c>
      <c r="J786" t="str">
        <f>INDEX(products!$A$1:$G$49, MATCH(orders!$D786, products!$A$1:$A$49, 0), MATCH(orders!J$1, products!$A$1:$G$1, 0))</f>
        <v>L</v>
      </c>
      <c r="K786" s="4">
        <f>INDEX(products!$A$1:$G$49, MATCH(orders!$D786, products!$A$1:$A$49, 0), MATCH(orders!K$1, products!$A$1:$G$1, 0))</f>
        <v>1</v>
      </c>
      <c r="L786" s="5">
        <f>INDEX(products!$A$1:$G$49, MATCH(orders!$D786, products!$A$1:$A$49, 0), MATCH(orders!L$1, products!$A$1:$G$1, 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 MATCH(orders!$D787, products!$A$1:$A$49, 0), MATCH(orders!I$1, products!$A$1:$G$1, 0))</f>
        <v>Ara</v>
      </c>
      <c r="J787" t="str">
        <f>INDEX(products!$A$1:$G$49, MATCH(orders!$D787, products!$A$1:$A$49, 0), MATCH(orders!J$1, products!$A$1:$G$1, 0))</f>
        <v>D</v>
      </c>
      <c r="K787" s="4">
        <f>INDEX(products!$A$1:$G$49, MATCH(orders!$D787, products!$A$1:$A$49, 0), MATCH(orders!K$1, products!$A$1:$G$1, 0))</f>
        <v>2.5</v>
      </c>
      <c r="L787" s="5">
        <f>INDEX(products!$A$1:$G$49, MATCH(orders!$D787, products!$A$1:$A$49, 0), MATCH(orders!L$1, products!$A$1:$G$1, 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 MATCH(orders!$D788, products!$A$1:$A$49, 0), MATCH(orders!I$1, products!$A$1:$G$1, 0))</f>
        <v>Exc</v>
      </c>
      <c r="J788" t="str">
        <f>INDEX(products!$A$1:$G$49, MATCH(orders!$D788, products!$A$1:$A$49, 0), MATCH(orders!J$1, products!$A$1:$G$1, 0))</f>
        <v>D</v>
      </c>
      <c r="K788" s="4">
        <f>INDEX(products!$A$1:$G$49, MATCH(orders!$D788, products!$A$1:$A$49, 0), MATCH(orders!K$1, products!$A$1:$G$1, 0))</f>
        <v>2.5</v>
      </c>
      <c r="L788" s="5">
        <f>INDEX(products!$A$1:$G$49, MATCH(orders!$D788, products!$A$1:$A$49, 0), MATCH(orders!L$1, products!$A$1:$G$1, 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 MATCH(orders!$D789, products!$A$1:$A$49, 0), MATCH(orders!I$1, products!$A$1:$G$1, 0))</f>
        <v>Exc</v>
      </c>
      <c r="J789" t="str">
        <f>INDEX(products!$A$1:$G$49, MATCH(orders!$D789, products!$A$1:$A$49, 0), MATCH(orders!J$1, products!$A$1:$G$1, 0))</f>
        <v>M</v>
      </c>
      <c r="K789" s="4">
        <f>INDEX(products!$A$1:$G$49, MATCH(orders!$D789, products!$A$1:$A$49, 0), MATCH(orders!K$1, products!$A$1:$G$1, 0))</f>
        <v>1</v>
      </c>
      <c r="L789" s="5">
        <f>INDEX(products!$A$1:$G$49, MATCH(orders!$D789, products!$A$1:$A$49, 0), MATCH(orders!L$1, products!$A$1:$G$1, 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 MATCH(orders!$D790, products!$A$1:$A$49, 0), MATCH(orders!I$1, products!$A$1:$G$1, 0))</f>
        <v>Rob</v>
      </c>
      <c r="J790" t="str">
        <f>INDEX(products!$A$1:$G$49, MATCH(orders!$D790, products!$A$1:$A$49, 0), MATCH(orders!J$1, products!$A$1:$G$1, 0))</f>
        <v>M</v>
      </c>
      <c r="K790" s="4">
        <f>INDEX(products!$A$1:$G$49, MATCH(orders!$D790, products!$A$1:$A$49, 0), MATCH(orders!K$1, products!$A$1:$G$1, 0))</f>
        <v>2.5</v>
      </c>
      <c r="L790" s="5">
        <f>INDEX(products!$A$1:$G$49, MATCH(orders!$D790, products!$A$1:$A$49, 0), MATCH(orders!L$1, products!$A$1:$G$1, 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 MATCH(orders!$D791, products!$A$1:$A$49, 0), MATCH(orders!I$1, products!$A$1:$G$1, 0))</f>
        <v>Ara</v>
      </c>
      <c r="J791" t="str">
        <f>INDEX(products!$A$1:$G$49, MATCH(orders!$D791, products!$A$1:$A$49, 0), MATCH(orders!J$1, products!$A$1:$G$1, 0))</f>
        <v>L</v>
      </c>
      <c r="K791" s="4">
        <f>INDEX(products!$A$1:$G$49, MATCH(orders!$D791, products!$A$1:$A$49, 0), MATCH(orders!K$1, products!$A$1:$G$1, 0))</f>
        <v>1</v>
      </c>
      <c r="L791" s="5">
        <f>INDEX(products!$A$1:$G$49, MATCH(orders!$D791, products!$A$1:$A$49, 0), MATCH(orders!L$1, products!$A$1:$G$1, 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 MATCH(orders!$D792, products!$A$1:$A$49, 0), MATCH(orders!I$1, products!$A$1:$G$1, 0))</f>
        <v>Ara</v>
      </c>
      <c r="J792" t="str">
        <f>INDEX(products!$A$1:$G$49, MATCH(orders!$D792, products!$A$1:$A$49, 0), MATCH(orders!J$1, products!$A$1:$G$1, 0))</f>
        <v>L</v>
      </c>
      <c r="K792" s="4">
        <f>INDEX(products!$A$1:$G$49, MATCH(orders!$D792, products!$A$1:$A$49, 0), MATCH(orders!K$1, products!$A$1:$G$1, 0))</f>
        <v>0.5</v>
      </c>
      <c r="L792" s="5">
        <f>INDEX(products!$A$1:$G$49, MATCH(orders!$D792, products!$A$1:$A$49, 0), MATCH(orders!L$1, products!$A$1:$G$1, 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 MATCH(orders!$D793, products!$A$1:$A$49, 0), MATCH(orders!I$1, products!$A$1:$G$1, 0))</f>
        <v>Lib</v>
      </c>
      <c r="J793" t="str">
        <f>INDEX(products!$A$1:$G$49, MATCH(orders!$D793, products!$A$1:$A$49, 0), MATCH(orders!J$1, products!$A$1:$G$1, 0))</f>
        <v>L</v>
      </c>
      <c r="K793" s="4">
        <f>INDEX(products!$A$1:$G$49, MATCH(orders!$D793, products!$A$1:$A$49, 0), MATCH(orders!K$1, products!$A$1:$G$1, 0))</f>
        <v>0.2</v>
      </c>
      <c r="L793" s="5">
        <f>INDEX(products!$A$1:$G$49, MATCH(orders!$D793, products!$A$1:$A$49, 0), MATCH(orders!L$1, products!$A$1:$G$1, 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 MATCH(orders!$D794, products!$A$1:$A$49, 0), MATCH(orders!I$1, products!$A$1:$G$1, 0))</f>
        <v>Lib</v>
      </c>
      <c r="J794" t="str">
        <f>INDEX(products!$A$1:$G$49, MATCH(orders!$D794, products!$A$1:$A$49, 0), MATCH(orders!J$1, products!$A$1:$G$1, 0))</f>
        <v>M</v>
      </c>
      <c r="K794" s="4">
        <f>INDEX(products!$A$1:$G$49, MATCH(orders!$D794, products!$A$1:$A$49, 0), MATCH(orders!K$1, products!$A$1:$G$1, 0))</f>
        <v>0.5</v>
      </c>
      <c r="L794" s="5">
        <f>INDEX(products!$A$1:$G$49, MATCH(orders!$D794, products!$A$1:$A$49, 0), MATCH(orders!L$1, products!$A$1:$G$1, 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 MATCH(orders!$D795, products!$A$1:$A$49, 0), MATCH(orders!I$1, products!$A$1:$G$1, 0))</f>
        <v>Rob</v>
      </c>
      <c r="J795" t="str">
        <f>INDEX(products!$A$1:$G$49, MATCH(orders!$D795, products!$A$1:$A$49, 0), MATCH(orders!J$1, products!$A$1:$G$1, 0))</f>
        <v>L</v>
      </c>
      <c r="K795" s="4">
        <f>INDEX(products!$A$1:$G$49, MATCH(orders!$D795, products!$A$1:$A$49, 0), MATCH(orders!K$1, products!$A$1:$G$1, 0))</f>
        <v>0.2</v>
      </c>
      <c r="L795" s="5">
        <f>INDEX(products!$A$1:$G$49, MATCH(orders!$D795, products!$A$1:$A$49, 0), MATCH(orders!L$1, products!$A$1:$G$1, 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 MATCH(orders!$D796, products!$A$1:$A$49, 0), MATCH(orders!I$1, products!$A$1:$G$1, 0))</f>
        <v>Ara</v>
      </c>
      <c r="J796" t="str">
        <f>INDEX(products!$A$1:$G$49, MATCH(orders!$D796, products!$A$1:$A$49, 0), MATCH(orders!J$1, products!$A$1:$G$1, 0))</f>
        <v>L</v>
      </c>
      <c r="K796" s="4">
        <f>INDEX(products!$A$1:$G$49, MATCH(orders!$D796, products!$A$1:$A$49, 0), MATCH(orders!K$1, products!$A$1:$G$1, 0))</f>
        <v>2.5</v>
      </c>
      <c r="L796" s="5">
        <f>INDEX(products!$A$1:$G$49, MATCH(orders!$D796, products!$A$1:$A$49, 0), MATCH(orders!L$1, products!$A$1:$G$1, 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 MATCH(orders!$D797, products!$A$1:$A$49, 0), MATCH(orders!I$1, products!$A$1:$G$1, 0))</f>
        <v>Rob</v>
      </c>
      <c r="J797" t="str">
        <f>INDEX(products!$A$1:$G$49, MATCH(orders!$D797, products!$A$1:$A$49, 0), MATCH(orders!J$1, products!$A$1:$G$1, 0))</f>
        <v>L</v>
      </c>
      <c r="K797" s="4">
        <f>INDEX(products!$A$1:$G$49, MATCH(orders!$D797, products!$A$1:$A$49, 0), MATCH(orders!K$1, products!$A$1:$G$1, 0))</f>
        <v>0.5</v>
      </c>
      <c r="L797" s="5">
        <f>INDEX(products!$A$1:$G$49, MATCH(orders!$D797, products!$A$1:$A$49, 0), MATCH(orders!L$1, products!$A$1:$G$1, 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 MATCH(orders!$D798, products!$A$1:$A$49, 0), MATCH(orders!I$1, products!$A$1:$G$1, 0))</f>
        <v>Lib</v>
      </c>
      <c r="J798" t="str">
        <f>INDEX(products!$A$1:$G$49, MATCH(orders!$D798, products!$A$1:$A$49, 0), MATCH(orders!J$1, products!$A$1:$G$1, 0))</f>
        <v>L</v>
      </c>
      <c r="K798" s="4">
        <f>INDEX(products!$A$1:$G$49, MATCH(orders!$D798, products!$A$1:$A$49, 0), MATCH(orders!K$1, products!$A$1:$G$1, 0))</f>
        <v>0.5</v>
      </c>
      <c r="L798" s="5">
        <f>INDEX(products!$A$1:$G$49, MATCH(orders!$D798, products!$A$1:$A$49, 0), MATCH(orders!L$1, products!$A$1:$G$1, 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 MATCH(orders!$D799, products!$A$1:$A$49, 0), MATCH(orders!I$1, products!$A$1:$G$1, 0))</f>
        <v>Ara</v>
      </c>
      <c r="J799" t="str">
        <f>INDEX(products!$A$1:$G$49, MATCH(orders!$D799, products!$A$1:$A$49, 0), MATCH(orders!J$1, products!$A$1:$G$1, 0))</f>
        <v>L</v>
      </c>
      <c r="K799" s="4">
        <f>INDEX(products!$A$1:$G$49, MATCH(orders!$D799, products!$A$1:$A$49, 0), MATCH(orders!K$1, products!$A$1:$G$1, 0))</f>
        <v>0.5</v>
      </c>
      <c r="L799" s="5">
        <f>INDEX(products!$A$1:$G$49, MATCH(orders!$D799, products!$A$1:$A$49, 0), MATCH(orders!L$1, products!$A$1:$G$1, 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 MATCH(orders!$D800, products!$A$1:$A$49, 0), MATCH(orders!I$1, products!$A$1:$G$1, 0))</f>
        <v>Rob</v>
      </c>
      <c r="J800" t="str">
        <f>INDEX(products!$A$1:$G$49, MATCH(orders!$D800, products!$A$1:$A$49, 0), MATCH(orders!J$1, products!$A$1:$G$1, 0))</f>
        <v>D</v>
      </c>
      <c r="K800" s="4">
        <f>INDEX(products!$A$1:$G$49, MATCH(orders!$D800, products!$A$1:$A$49, 0), MATCH(orders!K$1, products!$A$1:$G$1, 0))</f>
        <v>0.2</v>
      </c>
      <c r="L800" s="5">
        <f>INDEX(products!$A$1:$G$49, MATCH(orders!$D800, products!$A$1:$A$49, 0), MATCH(orders!L$1, products!$A$1:$G$1, 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 MATCH(orders!$D801, products!$A$1:$A$49, 0), MATCH(orders!I$1, products!$A$1:$G$1, 0))</f>
        <v>Exc</v>
      </c>
      <c r="J801" t="str">
        <f>INDEX(products!$A$1:$G$49, MATCH(orders!$D801, products!$A$1:$A$49, 0), MATCH(orders!J$1, products!$A$1:$G$1, 0))</f>
        <v>D</v>
      </c>
      <c r="K801" s="4">
        <f>INDEX(products!$A$1:$G$49, MATCH(orders!$D801, products!$A$1:$A$49, 0), MATCH(orders!K$1, products!$A$1:$G$1, 0))</f>
        <v>1</v>
      </c>
      <c r="L801" s="5">
        <f>INDEX(products!$A$1:$G$49, MATCH(orders!$D801, products!$A$1:$A$49, 0), MATCH(orders!L$1, products!$A$1:$G$1, 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 MATCH(orders!$D802, products!$A$1:$A$49, 0), MATCH(orders!I$1, products!$A$1:$G$1, 0))</f>
        <v>Rob</v>
      </c>
      <c r="J802" t="str">
        <f>INDEX(products!$A$1:$G$49, MATCH(orders!$D802, products!$A$1:$A$49, 0), MATCH(orders!J$1, products!$A$1:$G$1, 0))</f>
        <v>D</v>
      </c>
      <c r="K802" s="4">
        <f>INDEX(products!$A$1:$G$49, MATCH(orders!$D802, products!$A$1:$A$49, 0), MATCH(orders!K$1, products!$A$1:$G$1, 0))</f>
        <v>0.2</v>
      </c>
      <c r="L802" s="5">
        <f>INDEX(products!$A$1:$G$49, MATCH(orders!$D802, products!$A$1:$A$49, 0), MATCH(orders!L$1, products!$A$1:$G$1, 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 MATCH(orders!$D803, products!$A$1:$A$49, 0), MATCH(orders!I$1, products!$A$1:$G$1, 0))</f>
        <v>Rob</v>
      </c>
      <c r="J803" t="str">
        <f>INDEX(products!$A$1:$G$49, MATCH(orders!$D803, products!$A$1:$A$49, 0), MATCH(orders!J$1, products!$A$1:$G$1, 0))</f>
        <v>D</v>
      </c>
      <c r="K803" s="4">
        <f>INDEX(products!$A$1:$G$49, MATCH(orders!$D803, products!$A$1:$A$49, 0), MATCH(orders!K$1, products!$A$1:$G$1, 0))</f>
        <v>2.5</v>
      </c>
      <c r="L803" s="5">
        <f>INDEX(products!$A$1:$G$49, MATCH(orders!$D803, products!$A$1:$A$49, 0), MATCH(orders!L$1, products!$A$1:$G$1, 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 MATCH(orders!$D804, products!$A$1:$A$49, 0), MATCH(orders!I$1, products!$A$1:$G$1, 0))</f>
        <v>Rob</v>
      </c>
      <c r="J804" t="str">
        <f>INDEX(products!$A$1:$G$49, MATCH(orders!$D804, products!$A$1:$A$49, 0), MATCH(orders!J$1, products!$A$1:$G$1, 0))</f>
        <v>D</v>
      </c>
      <c r="K804" s="4">
        <f>INDEX(products!$A$1:$G$49, MATCH(orders!$D804, products!$A$1:$A$49, 0), MATCH(orders!K$1, products!$A$1:$G$1, 0))</f>
        <v>0.2</v>
      </c>
      <c r="L804" s="5">
        <f>INDEX(products!$A$1:$G$49, MATCH(orders!$D804, products!$A$1:$A$49, 0), MATCH(orders!L$1, products!$A$1:$G$1, 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 MATCH(orders!$D805, products!$A$1:$A$49, 0), MATCH(orders!I$1, products!$A$1:$G$1, 0))</f>
        <v>Exc</v>
      </c>
      <c r="J805" t="str">
        <f>INDEX(products!$A$1:$G$49, MATCH(orders!$D805, products!$A$1:$A$49, 0), MATCH(orders!J$1, products!$A$1:$G$1, 0))</f>
        <v>M</v>
      </c>
      <c r="K805" s="4">
        <f>INDEX(products!$A$1:$G$49, MATCH(orders!$D805, products!$A$1:$A$49, 0), MATCH(orders!K$1, products!$A$1:$G$1, 0))</f>
        <v>2.5</v>
      </c>
      <c r="L805" s="5">
        <f>INDEX(products!$A$1:$G$49, MATCH(orders!$D805, products!$A$1:$A$49, 0), MATCH(orders!L$1, products!$A$1:$G$1, 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 MATCH(orders!$D806, products!$A$1:$A$49, 0), MATCH(orders!I$1, products!$A$1:$G$1, 0))</f>
        <v>Rob</v>
      </c>
      <c r="J806" t="str">
        <f>INDEX(products!$A$1:$G$49, MATCH(orders!$D806, products!$A$1:$A$49, 0), MATCH(orders!J$1, products!$A$1:$G$1, 0))</f>
        <v>L</v>
      </c>
      <c r="K806" s="4">
        <f>INDEX(products!$A$1:$G$49, MATCH(orders!$D806, products!$A$1:$A$49, 0), MATCH(orders!K$1, products!$A$1:$G$1, 0))</f>
        <v>1</v>
      </c>
      <c r="L806" s="5">
        <f>INDEX(products!$A$1:$G$49, MATCH(orders!$D806, products!$A$1:$A$49, 0), MATCH(orders!L$1, products!$A$1:$G$1, 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 MATCH(orders!$D807, products!$A$1:$A$49, 0), MATCH(orders!I$1, products!$A$1:$G$1, 0))</f>
        <v>Rob</v>
      </c>
      <c r="J807" t="str">
        <f>INDEX(products!$A$1:$G$49, MATCH(orders!$D807, products!$A$1:$A$49, 0), MATCH(orders!J$1, products!$A$1:$G$1, 0))</f>
        <v>M</v>
      </c>
      <c r="K807" s="4">
        <f>INDEX(products!$A$1:$G$49, MATCH(orders!$D807, products!$A$1:$A$49, 0), MATCH(orders!K$1, products!$A$1:$G$1, 0))</f>
        <v>0.5</v>
      </c>
      <c r="L807" s="5">
        <f>INDEX(products!$A$1:$G$49, MATCH(orders!$D807, products!$A$1:$A$49, 0), MATCH(orders!L$1, products!$A$1:$G$1, 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 MATCH(orders!$D808, products!$A$1:$A$49, 0), MATCH(orders!I$1, products!$A$1:$G$1, 0))</f>
        <v>Lib</v>
      </c>
      <c r="J808" t="str">
        <f>INDEX(products!$A$1:$G$49, MATCH(orders!$D808, products!$A$1:$A$49, 0), MATCH(orders!J$1, products!$A$1:$G$1, 0))</f>
        <v>D</v>
      </c>
      <c r="K808" s="4">
        <f>INDEX(products!$A$1:$G$49, MATCH(orders!$D808, products!$A$1:$A$49, 0), MATCH(orders!K$1, products!$A$1:$G$1, 0))</f>
        <v>0.2</v>
      </c>
      <c r="L808" s="5">
        <f>INDEX(products!$A$1:$G$49, MATCH(orders!$D808, products!$A$1:$A$49, 0), MATCH(orders!L$1, products!$A$1:$G$1, 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 MATCH(orders!$D809, products!$A$1:$A$49, 0), MATCH(orders!I$1, products!$A$1:$G$1, 0))</f>
        <v>Lib</v>
      </c>
      <c r="J809" t="str">
        <f>INDEX(products!$A$1:$G$49, MATCH(orders!$D809, products!$A$1:$A$49, 0), MATCH(orders!J$1, products!$A$1:$G$1, 0))</f>
        <v>D</v>
      </c>
      <c r="K809" s="4">
        <f>INDEX(products!$A$1:$G$49, MATCH(orders!$D809, products!$A$1:$A$49, 0), MATCH(orders!K$1, products!$A$1:$G$1, 0))</f>
        <v>0.5</v>
      </c>
      <c r="L809" s="5">
        <f>INDEX(products!$A$1:$G$49, MATCH(orders!$D809, products!$A$1:$A$49, 0), MATCH(orders!L$1, products!$A$1:$G$1, 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 MATCH(orders!$D810, products!$A$1:$A$49, 0), MATCH(orders!I$1, products!$A$1:$G$1, 0))</f>
        <v>Rob</v>
      </c>
      <c r="J810" t="str">
        <f>INDEX(products!$A$1:$G$49, MATCH(orders!$D810, products!$A$1:$A$49, 0), MATCH(orders!J$1, products!$A$1:$G$1, 0))</f>
        <v>L</v>
      </c>
      <c r="K810" s="4">
        <f>INDEX(products!$A$1:$G$49, MATCH(orders!$D810, products!$A$1:$A$49, 0), MATCH(orders!K$1, products!$A$1:$G$1, 0))</f>
        <v>2.5</v>
      </c>
      <c r="L810" s="5">
        <f>INDEX(products!$A$1:$G$49, MATCH(orders!$D810, products!$A$1:$A$49, 0), MATCH(orders!L$1, products!$A$1:$G$1, 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 MATCH(orders!$D811, products!$A$1:$A$49, 0), MATCH(orders!I$1, products!$A$1:$G$1, 0))</f>
        <v>Rob</v>
      </c>
      <c r="J811" t="str">
        <f>INDEX(products!$A$1:$G$49, MATCH(orders!$D811, products!$A$1:$A$49, 0), MATCH(orders!J$1, products!$A$1:$G$1, 0))</f>
        <v>D</v>
      </c>
      <c r="K811" s="4">
        <f>INDEX(products!$A$1:$G$49, MATCH(orders!$D811, products!$A$1:$A$49, 0), MATCH(orders!K$1, products!$A$1:$G$1, 0))</f>
        <v>0.2</v>
      </c>
      <c r="L811" s="5">
        <f>INDEX(products!$A$1:$G$49, MATCH(orders!$D811, products!$A$1:$A$49, 0), MATCH(orders!L$1, products!$A$1:$G$1, 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 MATCH(orders!$D812, products!$A$1:$A$49, 0), MATCH(orders!I$1, products!$A$1:$G$1, 0))</f>
        <v>Lib</v>
      </c>
      <c r="J812" t="str">
        <f>INDEX(products!$A$1:$G$49, MATCH(orders!$D812, products!$A$1:$A$49, 0), MATCH(orders!J$1, products!$A$1:$G$1, 0))</f>
        <v>L</v>
      </c>
      <c r="K812" s="4">
        <f>INDEX(products!$A$1:$G$49, MATCH(orders!$D812, products!$A$1:$A$49, 0), MATCH(orders!K$1, products!$A$1:$G$1, 0))</f>
        <v>0.5</v>
      </c>
      <c r="L812" s="5">
        <f>INDEX(products!$A$1:$G$49, MATCH(orders!$D812, products!$A$1:$A$49, 0), MATCH(orders!L$1, products!$A$1:$G$1, 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 MATCH(orders!$D813, products!$A$1:$A$49, 0), MATCH(orders!I$1, products!$A$1:$G$1, 0))</f>
        <v>Ara</v>
      </c>
      <c r="J813" t="str">
        <f>INDEX(products!$A$1:$G$49, MATCH(orders!$D813, products!$A$1:$A$49, 0), MATCH(orders!J$1, products!$A$1:$G$1, 0))</f>
        <v>M</v>
      </c>
      <c r="K813" s="4">
        <f>INDEX(products!$A$1:$G$49, MATCH(orders!$D813, products!$A$1:$A$49, 0), MATCH(orders!K$1, products!$A$1:$G$1, 0))</f>
        <v>1</v>
      </c>
      <c r="L813" s="5">
        <f>INDEX(products!$A$1:$G$49, MATCH(orders!$D813, products!$A$1:$A$49, 0), MATCH(orders!L$1, products!$A$1:$G$1, 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 MATCH(orders!$D814, products!$A$1:$A$49, 0), MATCH(orders!I$1, products!$A$1:$G$1, 0))</f>
        <v>Lib</v>
      </c>
      <c r="J814" t="str">
        <f>INDEX(products!$A$1:$G$49, MATCH(orders!$D814, products!$A$1:$A$49, 0), MATCH(orders!J$1, products!$A$1:$G$1, 0))</f>
        <v>D</v>
      </c>
      <c r="K814" s="4">
        <f>INDEX(products!$A$1:$G$49, MATCH(orders!$D814, products!$A$1:$A$49, 0), MATCH(orders!K$1, products!$A$1:$G$1, 0))</f>
        <v>2.5</v>
      </c>
      <c r="L814" s="5">
        <f>INDEX(products!$A$1:$G$49, MATCH(orders!$D814, products!$A$1:$A$49, 0), MATCH(orders!L$1, products!$A$1:$G$1, 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 MATCH(orders!$D815, products!$A$1:$A$49, 0), MATCH(orders!I$1, products!$A$1:$G$1, 0))</f>
        <v>Exc</v>
      </c>
      <c r="J815" t="str">
        <f>INDEX(products!$A$1:$G$49, MATCH(orders!$D815, products!$A$1:$A$49, 0), MATCH(orders!J$1, products!$A$1:$G$1, 0))</f>
        <v>M</v>
      </c>
      <c r="K815" s="4">
        <f>INDEX(products!$A$1:$G$49, MATCH(orders!$D815, products!$A$1:$A$49, 0), MATCH(orders!K$1, products!$A$1:$G$1, 0))</f>
        <v>2.5</v>
      </c>
      <c r="L815" s="5">
        <f>INDEX(products!$A$1:$G$49, MATCH(orders!$D815, products!$A$1:$A$49, 0), MATCH(orders!L$1, products!$A$1:$G$1, 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 MATCH(orders!$D816, products!$A$1:$A$49, 0), MATCH(orders!I$1, products!$A$1:$G$1, 0))</f>
        <v>Exc</v>
      </c>
      <c r="J816" t="str">
        <f>INDEX(products!$A$1:$G$49, MATCH(orders!$D816, products!$A$1:$A$49, 0), MATCH(orders!J$1, products!$A$1:$G$1, 0))</f>
        <v>L</v>
      </c>
      <c r="K816" s="4">
        <f>INDEX(products!$A$1:$G$49, MATCH(orders!$D816, products!$A$1:$A$49, 0), MATCH(orders!K$1, products!$A$1:$G$1, 0))</f>
        <v>0.2</v>
      </c>
      <c r="L816" s="5">
        <f>INDEX(products!$A$1:$G$49, MATCH(orders!$D816, products!$A$1:$A$49, 0), MATCH(orders!L$1, products!$A$1:$G$1, 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 MATCH(orders!$D817, products!$A$1:$A$49, 0), MATCH(orders!I$1, products!$A$1:$G$1, 0))</f>
        <v>Rob</v>
      </c>
      <c r="J817" t="str">
        <f>INDEX(products!$A$1:$G$49, MATCH(orders!$D817, products!$A$1:$A$49, 0), MATCH(orders!J$1, products!$A$1:$G$1, 0))</f>
        <v>M</v>
      </c>
      <c r="K817" s="4">
        <f>INDEX(products!$A$1:$G$49, MATCH(orders!$D817, products!$A$1:$A$49, 0), MATCH(orders!K$1, products!$A$1:$G$1, 0))</f>
        <v>0.5</v>
      </c>
      <c r="L817" s="5">
        <f>INDEX(products!$A$1:$G$49, MATCH(orders!$D817, products!$A$1:$A$49, 0), MATCH(orders!L$1, products!$A$1:$G$1, 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 MATCH(orders!$D818, products!$A$1:$A$49, 0), MATCH(orders!I$1, products!$A$1:$G$1, 0))</f>
        <v>Lib</v>
      </c>
      <c r="J818" t="str">
        <f>INDEX(products!$A$1:$G$49, MATCH(orders!$D818, products!$A$1:$A$49, 0), MATCH(orders!J$1, products!$A$1:$G$1, 0))</f>
        <v>L</v>
      </c>
      <c r="K818" s="4">
        <f>INDEX(products!$A$1:$G$49, MATCH(orders!$D818, products!$A$1:$A$49, 0), MATCH(orders!K$1, products!$A$1:$G$1, 0))</f>
        <v>0.5</v>
      </c>
      <c r="L818" s="5">
        <f>INDEX(products!$A$1:$G$49, MATCH(orders!$D818, products!$A$1:$A$49, 0), MATCH(orders!L$1, products!$A$1:$G$1, 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 MATCH(orders!$D819, products!$A$1:$A$49, 0), MATCH(orders!I$1, products!$A$1:$G$1, 0))</f>
        <v>Lib</v>
      </c>
      <c r="J819" t="str">
        <f>INDEX(products!$A$1:$G$49, MATCH(orders!$D819, products!$A$1:$A$49, 0), MATCH(orders!J$1, products!$A$1:$G$1, 0))</f>
        <v>D</v>
      </c>
      <c r="K819" s="4">
        <f>INDEX(products!$A$1:$G$49, MATCH(orders!$D819, products!$A$1:$A$49, 0), MATCH(orders!K$1, products!$A$1:$G$1, 0))</f>
        <v>0.5</v>
      </c>
      <c r="L819" s="5">
        <f>INDEX(products!$A$1:$G$49, MATCH(orders!$D819, products!$A$1:$A$49, 0), MATCH(orders!L$1, products!$A$1:$G$1, 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 MATCH(orders!$D820, products!$A$1:$A$49, 0), MATCH(orders!I$1, products!$A$1:$G$1, 0))</f>
        <v>Lib</v>
      </c>
      <c r="J820" t="str">
        <f>INDEX(products!$A$1:$G$49, MATCH(orders!$D820, products!$A$1:$A$49, 0), MATCH(orders!J$1, products!$A$1:$G$1, 0))</f>
        <v>L</v>
      </c>
      <c r="K820" s="4">
        <f>INDEX(products!$A$1:$G$49, MATCH(orders!$D820, products!$A$1:$A$49, 0), MATCH(orders!K$1, products!$A$1:$G$1, 0))</f>
        <v>1</v>
      </c>
      <c r="L820" s="5">
        <f>INDEX(products!$A$1:$G$49, MATCH(orders!$D820, products!$A$1:$A$49, 0), MATCH(orders!L$1, products!$A$1:$G$1, 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 MATCH(orders!$D821, products!$A$1:$A$49, 0), MATCH(orders!I$1, products!$A$1:$G$1, 0))</f>
        <v>Lib</v>
      </c>
      <c r="J821" t="str">
        <f>INDEX(products!$A$1:$G$49, MATCH(orders!$D821, products!$A$1:$A$49, 0), MATCH(orders!J$1, products!$A$1:$G$1, 0))</f>
        <v>L</v>
      </c>
      <c r="K821" s="4">
        <f>INDEX(products!$A$1:$G$49, MATCH(orders!$D821, products!$A$1:$A$49, 0), MATCH(orders!K$1, products!$A$1:$G$1, 0))</f>
        <v>0.2</v>
      </c>
      <c r="L821" s="5">
        <f>INDEX(products!$A$1:$G$49, MATCH(orders!$D821, products!$A$1:$A$49, 0), MATCH(orders!L$1, products!$A$1:$G$1, 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 MATCH(orders!$D822, products!$A$1:$A$49, 0), MATCH(orders!I$1, products!$A$1:$G$1, 0))</f>
        <v>Exc</v>
      </c>
      <c r="J822" t="str">
        <f>INDEX(products!$A$1:$G$49, MATCH(orders!$D822, products!$A$1:$A$49, 0), MATCH(orders!J$1, products!$A$1:$G$1, 0))</f>
        <v>M</v>
      </c>
      <c r="K822" s="4">
        <f>INDEX(products!$A$1:$G$49, MATCH(orders!$D822, products!$A$1:$A$49, 0), MATCH(orders!K$1, products!$A$1:$G$1, 0))</f>
        <v>1</v>
      </c>
      <c r="L822" s="5">
        <f>INDEX(products!$A$1:$G$49, MATCH(orders!$D822, products!$A$1:$A$49, 0), MATCH(orders!L$1, products!$A$1:$G$1, 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 MATCH(orders!$D823, products!$A$1:$A$49, 0), MATCH(orders!I$1, products!$A$1:$G$1, 0))</f>
        <v>Rob</v>
      </c>
      <c r="J823" t="str">
        <f>INDEX(products!$A$1:$G$49, MATCH(orders!$D823, products!$A$1:$A$49, 0), MATCH(orders!J$1, products!$A$1:$G$1, 0))</f>
        <v>D</v>
      </c>
      <c r="K823" s="4">
        <f>INDEX(products!$A$1:$G$49, MATCH(orders!$D823, products!$A$1:$A$49, 0), MATCH(orders!K$1, products!$A$1:$G$1, 0))</f>
        <v>0.5</v>
      </c>
      <c r="L823" s="5">
        <f>INDEX(products!$A$1:$G$49, MATCH(orders!$D823, products!$A$1:$A$49, 0), MATCH(orders!L$1, products!$A$1:$G$1, 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 MATCH(orders!$D824, products!$A$1:$A$49, 0), MATCH(orders!I$1, products!$A$1:$G$1, 0))</f>
        <v>Exc</v>
      </c>
      <c r="J824" t="str">
        <f>INDEX(products!$A$1:$G$49, MATCH(orders!$D824, products!$A$1:$A$49, 0), MATCH(orders!J$1, products!$A$1:$G$1, 0))</f>
        <v>L</v>
      </c>
      <c r="K824" s="4">
        <f>INDEX(products!$A$1:$G$49, MATCH(orders!$D824, products!$A$1:$A$49, 0), MATCH(orders!K$1, products!$A$1:$G$1, 0))</f>
        <v>2.5</v>
      </c>
      <c r="L824" s="5">
        <f>INDEX(products!$A$1:$G$49, MATCH(orders!$D824, products!$A$1:$A$49, 0), MATCH(orders!L$1, products!$A$1:$G$1, 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 MATCH(orders!$D825, products!$A$1:$A$49, 0), MATCH(orders!I$1, products!$A$1:$G$1, 0))</f>
        <v>Lib</v>
      </c>
      <c r="J825" t="str">
        <f>INDEX(products!$A$1:$G$49, MATCH(orders!$D825, products!$A$1:$A$49, 0), MATCH(orders!J$1, products!$A$1:$G$1, 0))</f>
        <v>L</v>
      </c>
      <c r="K825" s="4">
        <f>INDEX(products!$A$1:$G$49, MATCH(orders!$D825, products!$A$1:$A$49, 0), MATCH(orders!K$1, products!$A$1:$G$1, 0))</f>
        <v>1</v>
      </c>
      <c r="L825" s="5">
        <f>INDEX(products!$A$1:$G$49, MATCH(orders!$D825, products!$A$1:$A$49, 0), MATCH(orders!L$1, products!$A$1:$G$1, 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 MATCH(orders!$D826, products!$A$1:$A$49, 0), MATCH(orders!I$1, products!$A$1:$G$1, 0))</f>
        <v>Ara</v>
      </c>
      <c r="J826" t="str">
        <f>INDEX(products!$A$1:$G$49, MATCH(orders!$D826, products!$A$1:$A$49, 0), MATCH(orders!J$1, products!$A$1:$G$1, 0))</f>
        <v>M</v>
      </c>
      <c r="K826" s="4">
        <f>INDEX(products!$A$1:$G$49, MATCH(orders!$D826, products!$A$1:$A$49, 0), MATCH(orders!K$1, products!$A$1:$G$1, 0))</f>
        <v>0.2</v>
      </c>
      <c r="L826" s="5">
        <f>INDEX(products!$A$1:$G$49, MATCH(orders!$D826, products!$A$1:$A$49, 0), MATCH(orders!L$1, products!$A$1:$G$1, 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 MATCH(orders!$D827, products!$A$1:$A$49, 0), MATCH(orders!I$1, products!$A$1:$G$1, 0))</f>
        <v>Ara</v>
      </c>
      <c r="J827" t="str">
        <f>INDEX(products!$A$1:$G$49, MATCH(orders!$D827, products!$A$1:$A$49, 0), MATCH(orders!J$1, products!$A$1:$G$1, 0))</f>
        <v>D</v>
      </c>
      <c r="K827" s="4">
        <f>INDEX(products!$A$1:$G$49, MATCH(orders!$D827, products!$A$1:$A$49, 0), MATCH(orders!K$1, products!$A$1:$G$1, 0))</f>
        <v>1</v>
      </c>
      <c r="L827" s="5">
        <f>INDEX(products!$A$1:$G$49, MATCH(orders!$D827, products!$A$1:$A$49, 0), MATCH(orders!L$1, products!$A$1:$G$1, 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 MATCH(orders!$D828, products!$A$1:$A$49, 0), MATCH(orders!I$1, products!$A$1:$G$1, 0))</f>
        <v>Exc</v>
      </c>
      <c r="J828" t="str">
        <f>INDEX(products!$A$1:$G$49, MATCH(orders!$D828, products!$A$1:$A$49, 0), MATCH(orders!J$1, products!$A$1:$G$1, 0))</f>
        <v>M</v>
      </c>
      <c r="K828" s="4">
        <f>INDEX(products!$A$1:$G$49, MATCH(orders!$D828, products!$A$1:$A$49, 0), MATCH(orders!K$1, products!$A$1:$G$1, 0))</f>
        <v>0.5</v>
      </c>
      <c r="L828" s="5">
        <f>INDEX(products!$A$1:$G$49, MATCH(orders!$D828, products!$A$1:$A$49, 0), MATCH(orders!L$1, products!$A$1:$G$1, 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 MATCH(orders!$D829, products!$A$1:$A$49, 0), MATCH(orders!I$1, products!$A$1:$G$1, 0))</f>
        <v>Exc</v>
      </c>
      <c r="J829" t="str">
        <f>INDEX(products!$A$1:$G$49, MATCH(orders!$D829, products!$A$1:$A$49, 0), MATCH(orders!J$1, products!$A$1:$G$1, 0))</f>
        <v>M</v>
      </c>
      <c r="K829" s="4">
        <f>INDEX(products!$A$1:$G$49, MATCH(orders!$D829, products!$A$1:$A$49, 0), MATCH(orders!K$1, products!$A$1:$G$1, 0))</f>
        <v>0.2</v>
      </c>
      <c r="L829" s="5">
        <f>INDEX(products!$A$1:$G$49, MATCH(orders!$D829, products!$A$1:$A$49, 0), MATCH(orders!L$1, products!$A$1:$G$1, 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 MATCH(orders!$D830, products!$A$1:$A$49, 0), MATCH(orders!I$1, products!$A$1:$G$1, 0))</f>
        <v>Ara</v>
      </c>
      <c r="J830" t="str">
        <f>INDEX(products!$A$1:$G$49, MATCH(orders!$D830, products!$A$1:$A$49, 0), MATCH(orders!J$1, products!$A$1:$G$1, 0))</f>
        <v>D</v>
      </c>
      <c r="K830" s="4">
        <f>INDEX(products!$A$1:$G$49, MATCH(orders!$D830, products!$A$1:$A$49, 0), MATCH(orders!K$1, products!$A$1:$G$1, 0))</f>
        <v>2.5</v>
      </c>
      <c r="L830" s="5">
        <f>INDEX(products!$A$1:$G$49, MATCH(orders!$D830, products!$A$1:$A$49, 0), MATCH(orders!L$1, products!$A$1:$G$1, 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 MATCH(orders!$D831, products!$A$1:$A$49, 0), MATCH(orders!I$1, products!$A$1:$G$1, 0))</f>
        <v>Ara</v>
      </c>
      <c r="J831" t="str">
        <f>INDEX(products!$A$1:$G$49, MATCH(orders!$D831, products!$A$1:$A$49, 0), MATCH(orders!J$1, products!$A$1:$G$1, 0))</f>
        <v>D</v>
      </c>
      <c r="K831" s="4">
        <f>INDEX(products!$A$1:$G$49, MATCH(orders!$D831, products!$A$1:$A$49, 0), MATCH(orders!K$1, products!$A$1:$G$1, 0))</f>
        <v>0.2</v>
      </c>
      <c r="L831" s="5">
        <f>INDEX(products!$A$1:$G$49, MATCH(orders!$D831, products!$A$1:$A$49, 0), MATCH(orders!L$1, products!$A$1:$G$1, 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 MATCH(orders!$D832, products!$A$1:$A$49, 0), MATCH(orders!I$1, products!$A$1:$G$1, 0))</f>
        <v>Exc</v>
      </c>
      <c r="J832" t="str">
        <f>INDEX(products!$A$1:$G$49, MATCH(orders!$D832, products!$A$1:$A$49, 0), MATCH(orders!J$1, products!$A$1:$G$1, 0))</f>
        <v>M</v>
      </c>
      <c r="K832" s="4">
        <f>INDEX(products!$A$1:$G$49, MATCH(orders!$D832, products!$A$1:$A$49, 0), MATCH(orders!K$1, products!$A$1:$G$1, 0))</f>
        <v>1</v>
      </c>
      <c r="L832" s="5">
        <f>INDEX(products!$A$1:$G$49, MATCH(orders!$D832, products!$A$1:$A$49, 0), MATCH(orders!L$1, products!$A$1:$G$1, 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 MATCH(orders!$D833, products!$A$1:$A$49, 0), MATCH(orders!I$1, products!$A$1:$G$1, 0))</f>
        <v>Ara</v>
      </c>
      <c r="J833" t="str">
        <f>INDEX(products!$A$1:$G$49, MATCH(orders!$D833, products!$A$1:$A$49, 0), MATCH(orders!J$1, products!$A$1:$G$1, 0))</f>
        <v>D</v>
      </c>
      <c r="K833" s="4">
        <f>INDEX(products!$A$1:$G$49, MATCH(orders!$D833, products!$A$1:$A$49, 0), MATCH(orders!K$1, products!$A$1:$G$1, 0))</f>
        <v>0.2</v>
      </c>
      <c r="L833" s="5">
        <f>INDEX(products!$A$1:$G$49, MATCH(orders!$D833, products!$A$1:$A$49, 0), MATCH(orders!L$1, products!$A$1:$G$1, 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 MATCH(orders!$D834, products!$A$1:$A$49, 0), MATCH(orders!I$1, products!$A$1:$G$1, 0))</f>
        <v>Rob</v>
      </c>
      <c r="J834" t="str">
        <f>INDEX(products!$A$1:$G$49, MATCH(orders!$D834, products!$A$1:$A$49, 0), MATCH(orders!J$1, products!$A$1:$G$1, 0))</f>
        <v>M</v>
      </c>
      <c r="K834" s="4">
        <f>INDEX(products!$A$1:$G$49, MATCH(orders!$D834, products!$A$1:$A$49, 0), MATCH(orders!K$1, products!$A$1:$G$1, 0))</f>
        <v>1</v>
      </c>
      <c r="L834" s="5">
        <f>INDEX(products!$A$1:$G$49, MATCH(orders!$D834, products!$A$1:$A$49, 0), MATCH(orders!L$1, products!$A$1:$G$1, 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 MATCH(orders!$D835, products!$A$1:$A$49, 0), MATCH(orders!I$1, products!$A$1:$G$1, 0))</f>
        <v>Rob</v>
      </c>
      <c r="J835" t="str">
        <f>INDEX(products!$A$1:$G$49, MATCH(orders!$D835, products!$A$1:$A$49, 0), MATCH(orders!J$1, products!$A$1:$G$1, 0))</f>
        <v>D</v>
      </c>
      <c r="K835" s="4">
        <f>INDEX(products!$A$1:$G$49, MATCH(orders!$D835, products!$A$1:$A$49, 0), MATCH(orders!K$1, products!$A$1:$G$1, 0))</f>
        <v>2.5</v>
      </c>
      <c r="L835" s="5">
        <f>INDEX(products!$A$1:$G$49, MATCH(orders!$D835, products!$A$1:$A$49, 0), MATCH(orders!L$1, products!$A$1:$G$1, 0))</f>
        <v>20.584999999999997</v>
      </c>
      <c r="M835" s="5">
        <f t="shared" ref="M835:M898" si="39">L835*E835</f>
        <v>82.339999999999989</v>
      </c>
      <c r="N835" t="str">
        <f t="shared" ref="N835:N898" si="40">IF(I835="Rob","Robusta",IF(I835="Exc","Excelsa", IF(I835="Ara","Arabica", IF(I835="Lib", "Liberica",""))))</f>
        <v>Robusta</v>
      </c>
      <c r="O835" t="str">
        <f t="shared" ref="O835:O898" si="41">IF(J835="M","Medium",IF(J835="L","Light", 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 MATCH(orders!$D836, products!$A$1:$A$49, 0), MATCH(orders!I$1, products!$A$1:$G$1, 0))</f>
        <v>Ara</v>
      </c>
      <c r="J836" t="str">
        <f>INDEX(products!$A$1:$G$49, MATCH(orders!$D836, products!$A$1:$A$49, 0), MATCH(orders!J$1, products!$A$1:$G$1, 0))</f>
        <v>D</v>
      </c>
      <c r="K836" s="4">
        <f>INDEX(products!$A$1:$G$49, MATCH(orders!$D836, products!$A$1:$A$49, 0), MATCH(orders!K$1, products!$A$1:$G$1, 0))</f>
        <v>2.5</v>
      </c>
      <c r="L836" s="5">
        <f>INDEX(products!$A$1:$G$49, MATCH(orders!$D836, products!$A$1:$A$49, 0), MATCH(orders!L$1, products!$A$1:$G$1, 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 MATCH(orders!$D837, products!$A$1:$A$49, 0), MATCH(orders!I$1, products!$A$1:$G$1, 0))</f>
        <v>Exc</v>
      </c>
      <c r="J837" t="str">
        <f>INDEX(products!$A$1:$G$49, MATCH(orders!$D837, products!$A$1:$A$49, 0), MATCH(orders!J$1, products!$A$1:$G$1, 0))</f>
        <v>L</v>
      </c>
      <c r="K837" s="4">
        <f>INDEX(products!$A$1:$G$49, MATCH(orders!$D837, products!$A$1:$A$49, 0), MATCH(orders!K$1, products!$A$1:$G$1, 0))</f>
        <v>0.5</v>
      </c>
      <c r="L837" s="5">
        <f>INDEX(products!$A$1:$G$49, MATCH(orders!$D837, products!$A$1:$A$49, 0), MATCH(orders!L$1, products!$A$1:$G$1, 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 MATCH(orders!$D838, products!$A$1:$A$49, 0), MATCH(orders!I$1, products!$A$1:$G$1, 0))</f>
        <v>Ara</v>
      </c>
      <c r="J838" t="str">
        <f>INDEX(products!$A$1:$G$49, MATCH(orders!$D838, products!$A$1:$A$49, 0), MATCH(orders!J$1, products!$A$1:$G$1, 0))</f>
        <v>D</v>
      </c>
      <c r="K838" s="4">
        <f>INDEX(products!$A$1:$G$49, MATCH(orders!$D838, products!$A$1:$A$49, 0), MATCH(orders!K$1, products!$A$1:$G$1, 0))</f>
        <v>0.2</v>
      </c>
      <c r="L838" s="5">
        <f>INDEX(products!$A$1:$G$49, MATCH(orders!$D838, products!$A$1:$A$49, 0), MATCH(orders!L$1, products!$A$1:$G$1, 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 MATCH(orders!$D839, products!$A$1:$A$49, 0), MATCH(orders!I$1, products!$A$1:$G$1, 0))</f>
        <v>Lib</v>
      </c>
      <c r="J839" t="str">
        <f>INDEX(products!$A$1:$G$49, MATCH(orders!$D839, products!$A$1:$A$49, 0), MATCH(orders!J$1, products!$A$1:$G$1, 0))</f>
        <v>M</v>
      </c>
      <c r="K839" s="4">
        <f>INDEX(products!$A$1:$G$49, MATCH(orders!$D839, products!$A$1:$A$49, 0), MATCH(orders!K$1, products!$A$1:$G$1, 0))</f>
        <v>2.5</v>
      </c>
      <c r="L839" s="5">
        <f>INDEX(products!$A$1:$G$49, MATCH(orders!$D839, products!$A$1:$A$49, 0), MATCH(orders!L$1, products!$A$1:$G$1, 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 MATCH(orders!$D840, products!$A$1:$A$49, 0), MATCH(orders!I$1, products!$A$1:$G$1, 0))</f>
        <v>Ara</v>
      </c>
      <c r="J840" t="str">
        <f>INDEX(products!$A$1:$G$49, MATCH(orders!$D840, products!$A$1:$A$49, 0), MATCH(orders!J$1, products!$A$1:$G$1, 0))</f>
        <v>D</v>
      </c>
      <c r="K840" s="4">
        <f>INDEX(products!$A$1:$G$49, MATCH(orders!$D840, products!$A$1:$A$49, 0), MATCH(orders!K$1, products!$A$1:$G$1, 0))</f>
        <v>2.5</v>
      </c>
      <c r="L840" s="5">
        <f>INDEX(products!$A$1:$G$49, MATCH(orders!$D840, products!$A$1:$A$49, 0), MATCH(orders!L$1, products!$A$1:$G$1, 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 MATCH(orders!$D841, products!$A$1:$A$49, 0), MATCH(orders!I$1, products!$A$1:$G$1, 0))</f>
        <v>Exc</v>
      </c>
      <c r="J841" t="str">
        <f>INDEX(products!$A$1:$G$49, MATCH(orders!$D841, products!$A$1:$A$49, 0), MATCH(orders!J$1, products!$A$1:$G$1, 0))</f>
        <v>M</v>
      </c>
      <c r="K841" s="4">
        <f>INDEX(products!$A$1:$G$49, MATCH(orders!$D841, products!$A$1:$A$49, 0), MATCH(orders!K$1, products!$A$1:$G$1, 0))</f>
        <v>0.5</v>
      </c>
      <c r="L841" s="5">
        <f>INDEX(products!$A$1:$G$49, MATCH(orders!$D841, products!$A$1:$A$49, 0), MATCH(orders!L$1, products!$A$1:$G$1, 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 MATCH(orders!$D842, products!$A$1:$A$49, 0), MATCH(orders!I$1, products!$A$1:$G$1, 0))</f>
        <v>Rob</v>
      </c>
      <c r="J842" t="str">
        <f>INDEX(products!$A$1:$G$49, MATCH(orders!$D842, products!$A$1:$A$49, 0), MATCH(orders!J$1, products!$A$1:$G$1, 0))</f>
        <v>L</v>
      </c>
      <c r="K842" s="4">
        <f>INDEX(products!$A$1:$G$49, MATCH(orders!$D842, products!$A$1:$A$49, 0), MATCH(orders!K$1, products!$A$1:$G$1, 0))</f>
        <v>0.5</v>
      </c>
      <c r="L842" s="5">
        <f>INDEX(products!$A$1:$G$49, MATCH(orders!$D842, products!$A$1:$A$49, 0), MATCH(orders!L$1, products!$A$1:$G$1, 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 MATCH(orders!$D843, products!$A$1:$A$49, 0), MATCH(orders!I$1, products!$A$1:$G$1, 0))</f>
        <v>Lib</v>
      </c>
      <c r="J843" t="str">
        <f>INDEX(products!$A$1:$G$49, MATCH(orders!$D843, products!$A$1:$A$49, 0), MATCH(orders!J$1, products!$A$1:$G$1, 0))</f>
        <v>M</v>
      </c>
      <c r="K843" s="4">
        <f>INDEX(products!$A$1:$G$49, MATCH(orders!$D843, products!$A$1:$A$49, 0), MATCH(orders!K$1, products!$A$1:$G$1, 0))</f>
        <v>0.2</v>
      </c>
      <c r="L843" s="5">
        <f>INDEX(products!$A$1:$G$49, MATCH(orders!$D843, products!$A$1:$A$49, 0), MATCH(orders!L$1, products!$A$1:$G$1, 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 MATCH(orders!$D844, products!$A$1:$A$49, 0), MATCH(orders!I$1, products!$A$1:$G$1, 0))</f>
        <v>Exc</v>
      </c>
      <c r="J844" t="str">
        <f>INDEX(products!$A$1:$G$49, MATCH(orders!$D844, products!$A$1:$A$49, 0), MATCH(orders!J$1, products!$A$1:$G$1, 0))</f>
        <v>M</v>
      </c>
      <c r="K844" s="4">
        <f>INDEX(products!$A$1:$G$49, MATCH(orders!$D844, products!$A$1:$A$49, 0), MATCH(orders!K$1, products!$A$1:$G$1, 0))</f>
        <v>0.2</v>
      </c>
      <c r="L844" s="5">
        <f>INDEX(products!$A$1:$G$49, MATCH(orders!$D844, products!$A$1:$A$49, 0), MATCH(orders!L$1, products!$A$1:$G$1, 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 MATCH(orders!$D845, products!$A$1:$A$49, 0), MATCH(orders!I$1, products!$A$1:$G$1, 0))</f>
        <v>Exc</v>
      </c>
      <c r="J845" t="str">
        <f>INDEX(products!$A$1:$G$49, MATCH(orders!$D845, products!$A$1:$A$49, 0), MATCH(orders!J$1, products!$A$1:$G$1, 0))</f>
        <v>M</v>
      </c>
      <c r="K845" s="4">
        <f>INDEX(products!$A$1:$G$49, MATCH(orders!$D845, products!$A$1:$A$49, 0), MATCH(orders!K$1, products!$A$1:$G$1, 0))</f>
        <v>0.2</v>
      </c>
      <c r="L845" s="5">
        <f>INDEX(products!$A$1:$G$49, MATCH(orders!$D845, products!$A$1:$A$49, 0), MATCH(orders!L$1, products!$A$1:$G$1, 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 MATCH(orders!$D846, products!$A$1:$A$49, 0), MATCH(orders!I$1, products!$A$1:$G$1, 0))</f>
        <v>Ara</v>
      </c>
      <c r="J846" t="str">
        <f>INDEX(products!$A$1:$G$49, MATCH(orders!$D846, products!$A$1:$A$49, 0), MATCH(orders!J$1, products!$A$1:$G$1, 0))</f>
        <v>D</v>
      </c>
      <c r="K846" s="4">
        <f>INDEX(products!$A$1:$G$49, MATCH(orders!$D846, products!$A$1:$A$49, 0), MATCH(orders!K$1, products!$A$1:$G$1, 0))</f>
        <v>0.5</v>
      </c>
      <c r="L846" s="5">
        <f>INDEX(products!$A$1:$G$49, MATCH(orders!$D846, products!$A$1:$A$49, 0), MATCH(orders!L$1, products!$A$1:$G$1, 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 MATCH(orders!$D847, products!$A$1:$A$49, 0), MATCH(orders!I$1, products!$A$1:$G$1, 0))</f>
        <v>Exc</v>
      </c>
      <c r="J847" t="str">
        <f>INDEX(products!$A$1:$G$49, MATCH(orders!$D847, products!$A$1:$A$49, 0), MATCH(orders!J$1, products!$A$1:$G$1, 0))</f>
        <v>D</v>
      </c>
      <c r="K847" s="4">
        <f>INDEX(products!$A$1:$G$49, MATCH(orders!$D847, products!$A$1:$A$49, 0), MATCH(orders!K$1, products!$A$1:$G$1, 0))</f>
        <v>2.5</v>
      </c>
      <c r="L847" s="5">
        <f>INDEX(products!$A$1:$G$49, MATCH(orders!$D847, products!$A$1:$A$49, 0), MATCH(orders!L$1, products!$A$1:$G$1, 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 MATCH(orders!$D848, products!$A$1:$A$49, 0), MATCH(orders!I$1, products!$A$1:$G$1, 0))</f>
        <v>Ara</v>
      </c>
      <c r="J848" t="str">
        <f>INDEX(products!$A$1:$G$49, MATCH(orders!$D848, products!$A$1:$A$49, 0), MATCH(orders!J$1, products!$A$1:$G$1, 0))</f>
        <v>M</v>
      </c>
      <c r="K848" s="4">
        <f>INDEX(products!$A$1:$G$49, MATCH(orders!$D848, products!$A$1:$A$49, 0), MATCH(orders!K$1, products!$A$1:$G$1, 0))</f>
        <v>2.5</v>
      </c>
      <c r="L848" s="5">
        <f>INDEX(products!$A$1:$G$49, MATCH(orders!$D848, products!$A$1:$A$49, 0), MATCH(orders!L$1, products!$A$1:$G$1, 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 MATCH(orders!$D849, products!$A$1:$A$49, 0), MATCH(orders!I$1, products!$A$1:$G$1, 0))</f>
        <v>Ara</v>
      </c>
      <c r="J849" t="str">
        <f>INDEX(products!$A$1:$G$49, MATCH(orders!$D849, products!$A$1:$A$49, 0), MATCH(orders!J$1, products!$A$1:$G$1, 0))</f>
        <v>D</v>
      </c>
      <c r="K849" s="4">
        <f>INDEX(products!$A$1:$G$49, MATCH(orders!$D849, products!$A$1:$A$49, 0), MATCH(orders!K$1, products!$A$1:$G$1, 0))</f>
        <v>0.2</v>
      </c>
      <c r="L849" s="5">
        <f>INDEX(products!$A$1:$G$49, MATCH(orders!$D849, products!$A$1:$A$49, 0), MATCH(orders!L$1, products!$A$1:$G$1, 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 MATCH(orders!$D850, products!$A$1:$A$49, 0), MATCH(orders!I$1, products!$A$1:$G$1, 0))</f>
        <v>Exc</v>
      </c>
      <c r="J850" t="str">
        <f>INDEX(products!$A$1:$G$49, MATCH(orders!$D850, products!$A$1:$A$49, 0), MATCH(orders!J$1, products!$A$1:$G$1, 0))</f>
        <v>L</v>
      </c>
      <c r="K850" s="4">
        <f>INDEX(products!$A$1:$G$49, MATCH(orders!$D850, products!$A$1:$A$49, 0), MATCH(orders!K$1, products!$A$1:$G$1, 0))</f>
        <v>0.5</v>
      </c>
      <c r="L850" s="5">
        <f>INDEX(products!$A$1:$G$49, MATCH(orders!$D850, products!$A$1:$A$49, 0), MATCH(orders!L$1, products!$A$1:$G$1, 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 MATCH(orders!$D851, products!$A$1:$A$49, 0), MATCH(orders!I$1, products!$A$1:$G$1, 0))</f>
        <v>Ara</v>
      </c>
      <c r="J851" t="str">
        <f>INDEX(products!$A$1:$G$49, MATCH(orders!$D851, products!$A$1:$A$49, 0), MATCH(orders!J$1, products!$A$1:$G$1, 0))</f>
        <v>L</v>
      </c>
      <c r="K851" s="4">
        <f>INDEX(products!$A$1:$G$49, MATCH(orders!$D851, products!$A$1:$A$49, 0), MATCH(orders!K$1, products!$A$1:$G$1, 0))</f>
        <v>0.2</v>
      </c>
      <c r="L851" s="5">
        <f>INDEX(products!$A$1:$G$49, MATCH(orders!$D851, products!$A$1:$A$49, 0), MATCH(orders!L$1, products!$A$1:$G$1, 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 MATCH(orders!$D852, products!$A$1:$A$49, 0), MATCH(orders!I$1, products!$A$1:$G$1, 0))</f>
        <v>Ara</v>
      </c>
      <c r="J852" t="str">
        <f>INDEX(products!$A$1:$G$49, MATCH(orders!$D852, products!$A$1:$A$49, 0), MATCH(orders!J$1, products!$A$1:$G$1, 0))</f>
        <v>M</v>
      </c>
      <c r="K852" s="4">
        <f>INDEX(products!$A$1:$G$49, MATCH(orders!$D852, products!$A$1:$A$49, 0), MATCH(orders!K$1, products!$A$1:$G$1, 0))</f>
        <v>0.2</v>
      </c>
      <c r="L852" s="5">
        <f>INDEX(products!$A$1:$G$49, MATCH(orders!$D852, products!$A$1:$A$49, 0), MATCH(orders!L$1, products!$A$1:$G$1, 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 MATCH(orders!$D853, products!$A$1:$A$49, 0), MATCH(orders!I$1, products!$A$1:$G$1, 0))</f>
        <v>Lib</v>
      </c>
      <c r="J853" t="str">
        <f>INDEX(products!$A$1:$G$49, MATCH(orders!$D853, products!$A$1:$A$49, 0), MATCH(orders!J$1, products!$A$1:$G$1, 0))</f>
        <v>D</v>
      </c>
      <c r="K853" s="4">
        <f>INDEX(products!$A$1:$G$49, MATCH(orders!$D853, products!$A$1:$A$49, 0), MATCH(orders!K$1, products!$A$1:$G$1, 0))</f>
        <v>0.5</v>
      </c>
      <c r="L853" s="5">
        <f>INDEX(products!$A$1:$G$49, MATCH(orders!$D853, products!$A$1:$A$49, 0), MATCH(orders!L$1, products!$A$1:$G$1, 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 MATCH(orders!$D854, products!$A$1:$A$49, 0), MATCH(orders!I$1, products!$A$1:$G$1, 0))</f>
        <v>Lib</v>
      </c>
      <c r="J854" t="str">
        <f>INDEX(products!$A$1:$G$49, MATCH(orders!$D854, products!$A$1:$A$49, 0), MATCH(orders!J$1, products!$A$1:$G$1, 0))</f>
        <v>D</v>
      </c>
      <c r="K854" s="4">
        <f>INDEX(products!$A$1:$G$49, MATCH(orders!$D854, products!$A$1:$A$49, 0), MATCH(orders!K$1, products!$A$1:$G$1, 0))</f>
        <v>2.5</v>
      </c>
      <c r="L854" s="5">
        <f>INDEX(products!$A$1:$G$49, MATCH(orders!$D854, products!$A$1:$A$49, 0), MATCH(orders!L$1, products!$A$1:$G$1, 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 MATCH(orders!$D855, products!$A$1:$A$49, 0), MATCH(orders!I$1, products!$A$1:$G$1, 0))</f>
        <v>Ara</v>
      </c>
      <c r="J855" t="str">
        <f>INDEX(products!$A$1:$G$49, MATCH(orders!$D855, products!$A$1:$A$49, 0), MATCH(orders!J$1, products!$A$1:$G$1, 0))</f>
        <v>D</v>
      </c>
      <c r="K855" s="4">
        <f>INDEX(products!$A$1:$G$49, MATCH(orders!$D855, products!$A$1:$A$49, 0), MATCH(orders!K$1, products!$A$1:$G$1, 0))</f>
        <v>1</v>
      </c>
      <c r="L855" s="5">
        <f>INDEX(products!$A$1:$G$49, MATCH(orders!$D855, products!$A$1:$A$49, 0), MATCH(orders!L$1, products!$A$1:$G$1, 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 MATCH(orders!$D856, products!$A$1:$A$49, 0), MATCH(orders!I$1, products!$A$1:$G$1, 0))</f>
        <v>Rob</v>
      </c>
      <c r="J856" t="str">
        <f>INDEX(products!$A$1:$G$49, MATCH(orders!$D856, products!$A$1:$A$49, 0), MATCH(orders!J$1, products!$A$1:$G$1, 0))</f>
        <v>L</v>
      </c>
      <c r="K856" s="4">
        <f>INDEX(products!$A$1:$G$49, MATCH(orders!$D856, products!$A$1:$A$49, 0), MATCH(orders!K$1, products!$A$1:$G$1, 0))</f>
        <v>0.5</v>
      </c>
      <c r="L856" s="5">
        <f>INDEX(products!$A$1:$G$49, MATCH(orders!$D856, products!$A$1:$A$49, 0), MATCH(orders!L$1, products!$A$1:$G$1, 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 MATCH(orders!$D857, products!$A$1:$A$49, 0), MATCH(orders!I$1, products!$A$1:$G$1, 0))</f>
        <v>Lib</v>
      </c>
      <c r="J857" t="str">
        <f>INDEX(products!$A$1:$G$49, MATCH(orders!$D857, products!$A$1:$A$49, 0), MATCH(orders!J$1, products!$A$1:$G$1, 0))</f>
        <v>D</v>
      </c>
      <c r="K857" s="4">
        <f>INDEX(products!$A$1:$G$49, MATCH(orders!$D857, products!$A$1:$A$49, 0), MATCH(orders!K$1, products!$A$1:$G$1, 0))</f>
        <v>2.5</v>
      </c>
      <c r="L857" s="5">
        <f>INDEX(products!$A$1:$G$49, MATCH(orders!$D857, products!$A$1:$A$49, 0), MATCH(orders!L$1, products!$A$1:$G$1, 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 MATCH(orders!$D858, products!$A$1:$A$49, 0), MATCH(orders!I$1, products!$A$1:$G$1, 0))</f>
        <v>Lib</v>
      </c>
      <c r="J858" t="str">
        <f>INDEX(products!$A$1:$G$49, MATCH(orders!$D858, products!$A$1:$A$49, 0), MATCH(orders!J$1, products!$A$1:$G$1, 0))</f>
        <v>M</v>
      </c>
      <c r="K858" s="4">
        <f>INDEX(products!$A$1:$G$49, MATCH(orders!$D858, products!$A$1:$A$49, 0), MATCH(orders!K$1, products!$A$1:$G$1, 0))</f>
        <v>0.2</v>
      </c>
      <c r="L858" s="5">
        <f>INDEX(products!$A$1:$G$49, MATCH(orders!$D858, products!$A$1:$A$49, 0), MATCH(orders!L$1, products!$A$1:$G$1, 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 MATCH(orders!$D859, products!$A$1:$A$49, 0), MATCH(orders!I$1, products!$A$1:$G$1, 0))</f>
        <v>Rob</v>
      </c>
      <c r="J859" t="str">
        <f>INDEX(products!$A$1:$G$49, MATCH(orders!$D859, products!$A$1:$A$49, 0), MATCH(orders!J$1, products!$A$1:$G$1, 0))</f>
        <v>L</v>
      </c>
      <c r="K859" s="4">
        <f>INDEX(products!$A$1:$G$49, MATCH(orders!$D859, products!$A$1:$A$49, 0), MATCH(orders!K$1, products!$A$1:$G$1, 0))</f>
        <v>2.5</v>
      </c>
      <c r="L859" s="5">
        <f>INDEX(products!$A$1:$G$49, MATCH(orders!$D859, products!$A$1:$A$49, 0), MATCH(orders!L$1, products!$A$1:$G$1, 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 MATCH(orders!$D860, products!$A$1:$A$49, 0), MATCH(orders!I$1, products!$A$1:$G$1, 0))</f>
        <v>Lib</v>
      </c>
      <c r="J860" t="str">
        <f>INDEX(products!$A$1:$G$49, MATCH(orders!$D860, products!$A$1:$A$49, 0), MATCH(orders!J$1, products!$A$1:$G$1, 0))</f>
        <v>M</v>
      </c>
      <c r="K860" s="4">
        <f>INDEX(products!$A$1:$G$49, MATCH(orders!$D860, products!$A$1:$A$49, 0), MATCH(orders!K$1, products!$A$1:$G$1, 0))</f>
        <v>0.5</v>
      </c>
      <c r="L860" s="5">
        <f>INDEX(products!$A$1:$G$49, MATCH(orders!$D860, products!$A$1:$A$49, 0), MATCH(orders!L$1, products!$A$1:$G$1, 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 MATCH(orders!$D861, products!$A$1:$A$49, 0), MATCH(orders!I$1, products!$A$1:$G$1, 0))</f>
        <v>Ara</v>
      </c>
      <c r="J861" t="str">
        <f>INDEX(products!$A$1:$G$49, MATCH(orders!$D861, products!$A$1:$A$49, 0), MATCH(orders!J$1, products!$A$1:$G$1, 0))</f>
        <v>L</v>
      </c>
      <c r="K861" s="4">
        <f>INDEX(products!$A$1:$G$49, MATCH(orders!$D861, products!$A$1:$A$49, 0), MATCH(orders!K$1, products!$A$1:$G$1, 0))</f>
        <v>2.5</v>
      </c>
      <c r="L861" s="5">
        <f>INDEX(products!$A$1:$G$49, MATCH(orders!$D861, products!$A$1:$A$49, 0), MATCH(orders!L$1, products!$A$1:$G$1, 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 MATCH(orders!$D862, products!$A$1:$A$49, 0), MATCH(orders!I$1, products!$A$1:$G$1, 0))</f>
        <v>Ara</v>
      </c>
      <c r="J862" t="str">
        <f>INDEX(products!$A$1:$G$49, MATCH(orders!$D862, products!$A$1:$A$49, 0), MATCH(orders!J$1, products!$A$1:$G$1, 0))</f>
        <v>M</v>
      </c>
      <c r="K862" s="4">
        <f>INDEX(products!$A$1:$G$49, MATCH(orders!$D862, products!$A$1:$A$49, 0), MATCH(orders!K$1, products!$A$1:$G$1, 0))</f>
        <v>2.5</v>
      </c>
      <c r="L862" s="5">
        <f>INDEX(products!$A$1:$G$49, MATCH(orders!$D862, products!$A$1:$A$49, 0), MATCH(orders!L$1, products!$A$1:$G$1, 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 MATCH(orders!$D863, products!$A$1:$A$49, 0), MATCH(orders!I$1, products!$A$1:$G$1, 0))</f>
        <v>Lib</v>
      </c>
      <c r="J863" t="str">
        <f>INDEX(products!$A$1:$G$49, MATCH(orders!$D863, products!$A$1:$A$49, 0), MATCH(orders!J$1, products!$A$1:$G$1, 0))</f>
        <v>D</v>
      </c>
      <c r="K863" s="4">
        <f>INDEX(products!$A$1:$G$49, MATCH(orders!$D863, products!$A$1:$A$49, 0), MATCH(orders!K$1, products!$A$1:$G$1, 0))</f>
        <v>1</v>
      </c>
      <c r="L863" s="5">
        <f>INDEX(products!$A$1:$G$49, MATCH(orders!$D863, products!$A$1:$A$49, 0), MATCH(orders!L$1, products!$A$1:$G$1, 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 MATCH(orders!$D864, products!$A$1:$A$49, 0), MATCH(orders!I$1, products!$A$1:$G$1, 0))</f>
        <v>Rob</v>
      </c>
      <c r="J864" t="str">
        <f>INDEX(products!$A$1:$G$49, MATCH(orders!$D864, products!$A$1:$A$49, 0), MATCH(orders!J$1, products!$A$1:$G$1, 0))</f>
        <v>M</v>
      </c>
      <c r="K864" s="4">
        <f>INDEX(products!$A$1:$G$49, MATCH(orders!$D864, products!$A$1:$A$49, 0), MATCH(orders!K$1, products!$A$1:$G$1, 0))</f>
        <v>1</v>
      </c>
      <c r="L864" s="5">
        <f>INDEX(products!$A$1:$G$49, MATCH(orders!$D864, products!$A$1:$A$49, 0), MATCH(orders!L$1, products!$A$1:$G$1, 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 MATCH(orders!$D865, products!$A$1:$A$49, 0), MATCH(orders!I$1, products!$A$1:$G$1, 0))</f>
        <v>Lib</v>
      </c>
      <c r="J865" t="str">
        <f>INDEX(products!$A$1:$G$49, MATCH(orders!$D865, products!$A$1:$A$49, 0), MATCH(orders!J$1, products!$A$1:$G$1, 0))</f>
        <v>M</v>
      </c>
      <c r="K865" s="4">
        <f>INDEX(products!$A$1:$G$49, MATCH(orders!$D865, products!$A$1:$A$49, 0), MATCH(orders!K$1, products!$A$1:$G$1, 0))</f>
        <v>1</v>
      </c>
      <c r="L865" s="5">
        <f>INDEX(products!$A$1:$G$49, MATCH(orders!$D865, products!$A$1:$A$49, 0), MATCH(orders!L$1, products!$A$1:$G$1, 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 MATCH(orders!$D866, products!$A$1:$A$49, 0), MATCH(orders!I$1, products!$A$1:$G$1, 0))</f>
        <v>Rob</v>
      </c>
      <c r="J866" t="str">
        <f>INDEX(products!$A$1:$G$49, MATCH(orders!$D866, products!$A$1:$A$49, 0), MATCH(orders!J$1, products!$A$1:$G$1, 0))</f>
        <v>L</v>
      </c>
      <c r="K866" s="4">
        <f>INDEX(products!$A$1:$G$49, MATCH(orders!$D866, products!$A$1:$A$49, 0), MATCH(orders!K$1, products!$A$1:$G$1, 0))</f>
        <v>0.2</v>
      </c>
      <c r="L866" s="5">
        <f>INDEX(products!$A$1:$G$49, MATCH(orders!$D866, products!$A$1:$A$49, 0), MATCH(orders!L$1, products!$A$1:$G$1, 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 MATCH(orders!$D867, products!$A$1:$A$49, 0), MATCH(orders!I$1, products!$A$1:$G$1, 0))</f>
        <v>Ara</v>
      </c>
      <c r="J867" t="str">
        <f>INDEX(products!$A$1:$G$49, MATCH(orders!$D867, products!$A$1:$A$49, 0), MATCH(orders!J$1, products!$A$1:$G$1, 0))</f>
        <v>M</v>
      </c>
      <c r="K867" s="4">
        <f>INDEX(products!$A$1:$G$49, MATCH(orders!$D867, products!$A$1:$A$49, 0), MATCH(orders!K$1, products!$A$1:$G$1, 0))</f>
        <v>0.5</v>
      </c>
      <c r="L867" s="5">
        <f>INDEX(products!$A$1:$G$49, MATCH(orders!$D867, products!$A$1:$A$49, 0), MATCH(orders!L$1, products!$A$1:$G$1, 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 MATCH(orders!$D868, products!$A$1:$A$49, 0), MATCH(orders!I$1, products!$A$1:$G$1, 0))</f>
        <v>Ara</v>
      </c>
      <c r="J868" t="str">
        <f>INDEX(products!$A$1:$G$49, MATCH(orders!$D868, products!$A$1:$A$49, 0), MATCH(orders!J$1, products!$A$1:$G$1, 0))</f>
        <v>D</v>
      </c>
      <c r="K868" s="4">
        <f>INDEX(products!$A$1:$G$49, MATCH(orders!$D868, products!$A$1:$A$49, 0), MATCH(orders!K$1, products!$A$1:$G$1, 0))</f>
        <v>0.5</v>
      </c>
      <c r="L868" s="5">
        <f>INDEX(products!$A$1:$G$49, MATCH(orders!$D868, products!$A$1:$A$49, 0), MATCH(orders!L$1, products!$A$1:$G$1, 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 MATCH(orders!$D869, products!$A$1:$A$49, 0), MATCH(orders!I$1, products!$A$1:$G$1, 0))</f>
        <v>Ara</v>
      </c>
      <c r="J869" t="str">
        <f>INDEX(products!$A$1:$G$49, MATCH(orders!$D869, products!$A$1:$A$49, 0), MATCH(orders!J$1, products!$A$1:$G$1, 0))</f>
        <v>L</v>
      </c>
      <c r="K869" s="4">
        <f>INDEX(products!$A$1:$G$49, MATCH(orders!$D869, products!$A$1:$A$49, 0), MATCH(orders!K$1, products!$A$1:$G$1, 0))</f>
        <v>2.5</v>
      </c>
      <c r="L869" s="5">
        <f>INDEX(products!$A$1:$G$49, MATCH(orders!$D869, products!$A$1:$A$49, 0), MATCH(orders!L$1, products!$A$1:$G$1, 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 MATCH(orders!$D870, products!$A$1:$A$49, 0), MATCH(orders!I$1, products!$A$1:$G$1, 0))</f>
        <v>Exc</v>
      </c>
      <c r="J870" t="str">
        <f>INDEX(products!$A$1:$G$49, MATCH(orders!$D870, products!$A$1:$A$49, 0), MATCH(orders!J$1, products!$A$1:$G$1, 0))</f>
        <v>M</v>
      </c>
      <c r="K870" s="4">
        <f>INDEX(products!$A$1:$G$49, MATCH(orders!$D870, products!$A$1:$A$49, 0), MATCH(orders!K$1, products!$A$1:$G$1, 0))</f>
        <v>0.5</v>
      </c>
      <c r="L870" s="5">
        <f>INDEX(products!$A$1:$G$49, MATCH(orders!$D870, products!$A$1:$A$49, 0), MATCH(orders!L$1, products!$A$1:$G$1, 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 MATCH(orders!$D871, products!$A$1:$A$49, 0), MATCH(orders!I$1, products!$A$1:$G$1, 0))</f>
        <v>Rob</v>
      </c>
      <c r="J871" t="str">
        <f>INDEX(products!$A$1:$G$49, MATCH(orders!$D871, products!$A$1:$A$49, 0), MATCH(orders!J$1, products!$A$1:$G$1, 0))</f>
        <v>M</v>
      </c>
      <c r="K871" s="4">
        <f>INDEX(products!$A$1:$G$49, MATCH(orders!$D871, products!$A$1:$A$49, 0), MATCH(orders!K$1, products!$A$1:$G$1, 0))</f>
        <v>0.5</v>
      </c>
      <c r="L871" s="5">
        <f>INDEX(products!$A$1:$G$49, MATCH(orders!$D871, products!$A$1:$A$49, 0), MATCH(orders!L$1, products!$A$1:$G$1, 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 MATCH(orders!$D872, products!$A$1:$A$49, 0), MATCH(orders!I$1, products!$A$1:$G$1, 0))</f>
        <v>Exc</v>
      </c>
      <c r="J872" t="str">
        <f>INDEX(products!$A$1:$G$49, MATCH(orders!$D872, products!$A$1:$A$49, 0), MATCH(orders!J$1, products!$A$1:$G$1, 0))</f>
        <v>D</v>
      </c>
      <c r="K872" s="4">
        <f>INDEX(products!$A$1:$G$49, MATCH(orders!$D872, products!$A$1:$A$49, 0), MATCH(orders!K$1, products!$A$1:$G$1, 0))</f>
        <v>0.5</v>
      </c>
      <c r="L872" s="5">
        <f>INDEX(products!$A$1:$G$49, MATCH(orders!$D872, products!$A$1:$A$49, 0), MATCH(orders!L$1, products!$A$1:$G$1, 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 MATCH(orders!$D873, products!$A$1:$A$49, 0), MATCH(orders!I$1, products!$A$1:$G$1, 0))</f>
        <v>Exc</v>
      </c>
      <c r="J873" t="str">
        <f>INDEX(products!$A$1:$G$49, MATCH(orders!$D873, products!$A$1:$A$49, 0), MATCH(orders!J$1, products!$A$1:$G$1, 0))</f>
        <v>L</v>
      </c>
      <c r="K873" s="4">
        <f>INDEX(products!$A$1:$G$49, MATCH(orders!$D873, products!$A$1:$A$49, 0), MATCH(orders!K$1, products!$A$1:$G$1, 0))</f>
        <v>1</v>
      </c>
      <c r="L873" s="5">
        <f>INDEX(products!$A$1:$G$49, MATCH(orders!$D873, products!$A$1:$A$49, 0), MATCH(orders!L$1, products!$A$1:$G$1, 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 MATCH(orders!$D874, products!$A$1:$A$49, 0), MATCH(orders!I$1, products!$A$1:$G$1, 0))</f>
        <v>Ara</v>
      </c>
      <c r="J874" t="str">
        <f>INDEX(products!$A$1:$G$49, MATCH(orders!$D874, products!$A$1:$A$49, 0), MATCH(orders!J$1, products!$A$1:$G$1, 0))</f>
        <v>M</v>
      </c>
      <c r="K874" s="4">
        <f>INDEX(products!$A$1:$G$49, MATCH(orders!$D874, products!$A$1:$A$49, 0), MATCH(orders!K$1, products!$A$1:$G$1, 0))</f>
        <v>1</v>
      </c>
      <c r="L874" s="5">
        <f>INDEX(products!$A$1:$G$49, MATCH(orders!$D874, products!$A$1:$A$49, 0), MATCH(orders!L$1, products!$A$1:$G$1, 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 MATCH(orders!$D875, products!$A$1:$A$49, 0), MATCH(orders!I$1, products!$A$1:$G$1, 0))</f>
        <v>Rob</v>
      </c>
      <c r="J875" t="str">
        <f>INDEX(products!$A$1:$G$49, MATCH(orders!$D875, products!$A$1:$A$49, 0), MATCH(orders!J$1, products!$A$1:$G$1, 0))</f>
        <v>M</v>
      </c>
      <c r="K875" s="4">
        <f>INDEX(products!$A$1:$G$49, MATCH(orders!$D875, products!$A$1:$A$49, 0), MATCH(orders!K$1, products!$A$1:$G$1, 0))</f>
        <v>0.2</v>
      </c>
      <c r="L875" s="5">
        <f>INDEX(products!$A$1:$G$49, MATCH(orders!$D875, products!$A$1:$A$49, 0), MATCH(orders!L$1, products!$A$1:$G$1, 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 MATCH(orders!$D876, products!$A$1:$A$49, 0), MATCH(orders!I$1, products!$A$1:$G$1, 0))</f>
        <v>Ara</v>
      </c>
      <c r="J876" t="str">
        <f>INDEX(products!$A$1:$G$49, MATCH(orders!$D876, products!$A$1:$A$49, 0), MATCH(orders!J$1, products!$A$1:$G$1, 0))</f>
        <v>L</v>
      </c>
      <c r="K876" s="4">
        <f>INDEX(products!$A$1:$G$49, MATCH(orders!$D876, products!$A$1:$A$49, 0), MATCH(orders!K$1, products!$A$1:$G$1, 0))</f>
        <v>1</v>
      </c>
      <c r="L876" s="5">
        <f>INDEX(products!$A$1:$G$49, MATCH(orders!$D876, products!$A$1:$A$49, 0), MATCH(orders!L$1, products!$A$1:$G$1, 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 MATCH(orders!$D877, products!$A$1:$A$49, 0), MATCH(orders!I$1, products!$A$1:$G$1, 0))</f>
        <v>Lib</v>
      </c>
      <c r="J877" t="str">
        <f>INDEX(products!$A$1:$G$49, MATCH(orders!$D877, products!$A$1:$A$49, 0), MATCH(orders!J$1, products!$A$1:$G$1, 0))</f>
        <v>M</v>
      </c>
      <c r="K877" s="4">
        <f>INDEX(products!$A$1:$G$49, MATCH(orders!$D877, products!$A$1:$A$49, 0), MATCH(orders!K$1, products!$A$1:$G$1, 0))</f>
        <v>0.5</v>
      </c>
      <c r="L877" s="5">
        <f>INDEX(products!$A$1:$G$49, MATCH(orders!$D877, products!$A$1:$A$49, 0), MATCH(orders!L$1, products!$A$1:$G$1, 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 MATCH(orders!$D878, products!$A$1:$A$49, 0), MATCH(orders!I$1, products!$A$1:$G$1, 0))</f>
        <v>Ara</v>
      </c>
      <c r="J878" t="str">
        <f>INDEX(products!$A$1:$G$49, MATCH(orders!$D878, products!$A$1:$A$49, 0), MATCH(orders!J$1, products!$A$1:$G$1, 0))</f>
        <v>L</v>
      </c>
      <c r="K878" s="4">
        <f>INDEX(products!$A$1:$G$49, MATCH(orders!$D878, products!$A$1:$A$49, 0), MATCH(orders!K$1, products!$A$1:$G$1, 0))</f>
        <v>0.5</v>
      </c>
      <c r="L878" s="5">
        <f>INDEX(products!$A$1:$G$49, MATCH(orders!$D878, products!$A$1:$A$49, 0), MATCH(orders!L$1, products!$A$1:$G$1, 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 MATCH(orders!$D879, products!$A$1:$A$49, 0), MATCH(orders!I$1, products!$A$1:$G$1, 0))</f>
        <v>Lib</v>
      </c>
      <c r="J879" t="str">
        <f>INDEX(products!$A$1:$G$49, MATCH(orders!$D879, products!$A$1:$A$49, 0), MATCH(orders!J$1, products!$A$1:$G$1, 0))</f>
        <v>L</v>
      </c>
      <c r="K879" s="4">
        <f>INDEX(products!$A$1:$G$49, MATCH(orders!$D879, products!$A$1:$A$49, 0), MATCH(orders!K$1, products!$A$1:$G$1, 0))</f>
        <v>0.5</v>
      </c>
      <c r="L879" s="5">
        <f>INDEX(products!$A$1:$G$49, MATCH(orders!$D879, products!$A$1:$A$49, 0), MATCH(orders!L$1, products!$A$1:$G$1, 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 MATCH(orders!$D880, products!$A$1:$A$49, 0), MATCH(orders!I$1, products!$A$1:$G$1, 0))</f>
        <v>Rob</v>
      </c>
      <c r="J880" t="str">
        <f>INDEX(products!$A$1:$G$49, MATCH(orders!$D880, products!$A$1:$A$49, 0), MATCH(orders!J$1, products!$A$1:$G$1, 0))</f>
        <v>L</v>
      </c>
      <c r="K880" s="4">
        <f>INDEX(products!$A$1:$G$49, MATCH(orders!$D880, products!$A$1:$A$49, 0), MATCH(orders!K$1, products!$A$1:$G$1, 0))</f>
        <v>2.5</v>
      </c>
      <c r="L880" s="5">
        <f>INDEX(products!$A$1:$G$49, MATCH(orders!$D880, products!$A$1:$A$49, 0), MATCH(orders!L$1, products!$A$1:$G$1, 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 MATCH(orders!$D881, products!$A$1:$A$49, 0), MATCH(orders!I$1, products!$A$1:$G$1, 0))</f>
        <v>Exc</v>
      </c>
      <c r="J881" t="str">
        <f>INDEX(products!$A$1:$G$49, MATCH(orders!$D881, products!$A$1:$A$49, 0), MATCH(orders!J$1, products!$A$1:$G$1, 0))</f>
        <v>D</v>
      </c>
      <c r="K881" s="4">
        <f>INDEX(products!$A$1:$G$49, MATCH(orders!$D881, products!$A$1:$A$49, 0), MATCH(orders!K$1, products!$A$1:$G$1, 0))</f>
        <v>0.2</v>
      </c>
      <c r="L881" s="5">
        <f>INDEX(products!$A$1:$G$49, MATCH(orders!$D881, products!$A$1:$A$49, 0), MATCH(orders!L$1, products!$A$1:$G$1, 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 MATCH(orders!$D882, products!$A$1:$A$49, 0), MATCH(orders!I$1, products!$A$1:$G$1, 0))</f>
        <v>Rob</v>
      </c>
      <c r="J882" t="str">
        <f>INDEX(products!$A$1:$G$49, MATCH(orders!$D882, products!$A$1:$A$49, 0), MATCH(orders!J$1, products!$A$1:$G$1, 0))</f>
        <v>L</v>
      </c>
      <c r="K882" s="4">
        <f>INDEX(products!$A$1:$G$49, MATCH(orders!$D882, products!$A$1:$A$49, 0), MATCH(orders!K$1, products!$A$1:$G$1, 0))</f>
        <v>0.2</v>
      </c>
      <c r="L882" s="5">
        <f>INDEX(products!$A$1:$G$49, MATCH(orders!$D882, products!$A$1:$A$49, 0), MATCH(orders!L$1, products!$A$1:$G$1, 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 MATCH(orders!$D883, products!$A$1:$A$49, 0), MATCH(orders!I$1, products!$A$1:$G$1, 0))</f>
        <v>Ara</v>
      </c>
      <c r="J883" t="str">
        <f>INDEX(products!$A$1:$G$49, MATCH(orders!$D883, products!$A$1:$A$49, 0), MATCH(orders!J$1, products!$A$1:$G$1, 0))</f>
        <v>L</v>
      </c>
      <c r="K883" s="4">
        <f>INDEX(products!$A$1:$G$49, MATCH(orders!$D883, products!$A$1:$A$49, 0), MATCH(orders!K$1, products!$A$1:$G$1, 0))</f>
        <v>0.2</v>
      </c>
      <c r="L883" s="5">
        <f>INDEX(products!$A$1:$G$49, MATCH(orders!$D883, products!$A$1:$A$49, 0), MATCH(orders!L$1, products!$A$1:$G$1, 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 MATCH(orders!$D884, products!$A$1:$A$49, 0), MATCH(orders!I$1, products!$A$1:$G$1, 0))</f>
        <v>Ara</v>
      </c>
      <c r="J884" t="str">
        <f>INDEX(products!$A$1:$G$49, MATCH(orders!$D884, products!$A$1:$A$49, 0), MATCH(orders!J$1, products!$A$1:$G$1, 0))</f>
        <v>D</v>
      </c>
      <c r="K884" s="4">
        <f>INDEX(products!$A$1:$G$49, MATCH(orders!$D884, products!$A$1:$A$49, 0), MATCH(orders!K$1, products!$A$1:$G$1, 0))</f>
        <v>2.5</v>
      </c>
      <c r="L884" s="5">
        <f>INDEX(products!$A$1:$G$49, MATCH(orders!$D884, products!$A$1:$A$49, 0), MATCH(orders!L$1, products!$A$1:$G$1, 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 MATCH(orders!$D885, products!$A$1:$A$49, 0), MATCH(orders!I$1, products!$A$1:$G$1, 0))</f>
        <v>Ara</v>
      </c>
      <c r="J885" t="str">
        <f>INDEX(products!$A$1:$G$49, MATCH(orders!$D885, products!$A$1:$A$49, 0), MATCH(orders!J$1, products!$A$1:$G$1, 0))</f>
        <v>M</v>
      </c>
      <c r="K885" s="4">
        <f>INDEX(products!$A$1:$G$49, MATCH(orders!$D885, products!$A$1:$A$49, 0), MATCH(orders!K$1, products!$A$1:$G$1, 0))</f>
        <v>2.5</v>
      </c>
      <c r="L885" s="5">
        <f>INDEX(products!$A$1:$G$49, MATCH(orders!$D885, products!$A$1:$A$49, 0), MATCH(orders!L$1, products!$A$1:$G$1, 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 MATCH(orders!$D886, products!$A$1:$A$49, 0), MATCH(orders!I$1, products!$A$1:$G$1, 0))</f>
        <v>Rob</v>
      </c>
      <c r="J886" t="str">
        <f>INDEX(products!$A$1:$G$49, MATCH(orders!$D886, products!$A$1:$A$49, 0), MATCH(orders!J$1, products!$A$1:$G$1, 0))</f>
        <v>D</v>
      </c>
      <c r="K886" s="4">
        <f>INDEX(products!$A$1:$G$49, MATCH(orders!$D886, products!$A$1:$A$49, 0), MATCH(orders!K$1, products!$A$1:$G$1, 0))</f>
        <v>0.5</v>
      </c>
      <c r="L886" s="5">
        <f>INDEX(products!$A$1:$G$49, MATCH(orders!$D886, products!$A$1:$A$49, 0), MATCH(orders!L$1, products!$A$1:$G$1, 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 MATCH(orders!$D887, products!$A$1:$A$49, 0), MATCH(orders!I$1, products!$A$1:$G$1, 0))</f>
        <v>Rob</v>
      </c>
      <c r="J887" t="str">
        <f>INDEX(products!$A$1:$G$49, MATCH(orders!$D887, products!$A$1:$A$49, 0), MATCH(orders!J$1, products!$A$1:$G$1, 0))</f>
        <v>D</v>
      </c>
      <c r="K887" s="4">
        <f>INDEX(products!$A$1:$G$49, MATCH(orders!$D887, products!$A$1:$A$49, 0), MATCH(orders!K$1, products!$A$1:$G$1, 0))</f>
        <v>2.5</v>
      </c>
      <c r="L887" s="5">
        <f>INDEX(products!$A$1:$G$49, MATCH(orders!$D887, products!$A$1:$A$49, 0), MATCH(orders!L$1, products!$A$1:$G$1, 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 MATCH(orders!$D888, products!$A$1:$A$49, 0), MATCH(orders!I$1, products!$A$1:$G$1, 0))</f>
        <v>Lib</v>
      </c>
      <c r="J888" t="str">
        <f>INDEX(products!$A$1:$G$49, MATCH(orders!$D888, products!$A$1:$A$49, 0), MATCH(orders!J$1, products!$A$1:$G$1, 0))</f>
        <v>M</v>
      </c>
      <c r="K888" s="4">
        <f>INDEX(products!$A$1:$G$49, MATCH(orders!$D888, products!$A$1:$A$49, 0), MATCH(orders!K$1, products!$A$1:$G$1, 0))</f>
        <v>0.5</v>
      </c>
      <c r="L888" s="5">
        <f>INDEX(products!$A$1:$G$49, MATCH(orders!$D888, products!$A$1:$A$49, 0), MATCH(orders!L$1, products!$A$1:$G$1, 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 MATCH(orders!$D889, products!$A$1:$A$49, 0), MATCH(orders!I$1, products!$A$1:$G$1, 0))</f>
        <v>Exc</v>
      </c>
      <c r="J889" t="str">
        <f>INDEX(products!$A$1:$G$49, MATCH(orders!$D889, products!$A$1:$A$49, 0), MATCH(orders!J$1, products!$A$1:$G$1, 0))</f>
        <v>L</v>
      </c>
      <c r="K889" s="4">
        <f>INDEX(products!$A$1:$G$49, MATCH(orders!$D889, products!$A$1:$A$49, 0), MATCH(orders!K$1, products!$A$1:$G$1, 0))</f>
        <v>0.2</v>
      </c>
      <c r="L889" s="5">
        <f>INDEX(products!$A$1:$G$49, MATCH(orders!$D889, products!$A$1:$A$49, 0), MATCH(orders!L$1, products!$A$1:$G$1, 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 MATCH(orders!$D890, products!$A$1:$A$49, 0), MATCH(orders!I$1, products!$A$1:$G$1, 0))</f>
        <v>Ara</v>
      </c>
      <c r="J890" t="str">
        <f>INDEX(products!$A$1:$G$49, MATCH(orders!$D890, products!$A$1:$A$49, 0), MATCH(orders!J$1, products!$A$1:$G$1, 0))</f>
        <v>L</v>
      </c>
      <c r="K890" s="4">
        <f>INDEX(products!$A$1:$G$49, MATCH(orders!$D890, products!$A$1:$A$49, 0), MATCH(orders!K$1, products!$A$1:$G$1, 0))</f>
        <v>0.2</v>
      </c>
      <c r="L890" s="5">
        <f>INDEX(products!$A$1:$G$49, MATCH(orders!$D890, products!$A$1:$A$49, 0), MATCH(orders!L$1, products!$A$1:$G$1, 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 MATCH(orders!$D891, products!$A$1:$A$49, 0), MATCH(orders!I$1, products!$A$1:$G$1, 0))</f>
        <v>Rob</v>
      </c>
      <c r="J891" t="str">
        <f>INDEX(products!$A$1:$G$49, MATCH(orders!$D891, products!$A$1:$A$49, 0), MATCH(orders!J$1, products!$A$1:$G$1, 0))</f>
        <v>D</v>
      </c>
      <c r="K891" s="4">
        <f>INDEX(products!$A$1:$G$49, MATCH(orders!$D891, products!$A$1:$A$49, 0), MATCH(orders!K$1, products!$A$1:$G$1, 0))</f>
        <v>0.2</v>
      </c>
      <c r="L891" s="5">
        <f>INDEX(products!$A$1:$G$49, MATCH(orders!$D891, products!$A$1:$A$49, 0), MATCH(orders!L$1, products!$A$1:$G$1, 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 MATCH(orders!$D892, products!$A$1:$A$49, 0), MATCH(orders!I$1, products!$A$1:$G$1, 0))</f>
        <v>Rob</v>
      </c>
      <c r="J892" t="str">
        <f>INDEX(products!$A$1:$G$49, MATCH(orders!$D892, products!$A$1:$A$49, 0), MATCH(orders!J$1, products!$A$1:$G$1, 0))</f>
        <v>D</v>
      </c>
      <c r="K892" s="4">
        <f>INDEX(products!$A$1:$G$49, MATCH(orders!$D892, products!$A$1:$A$49, 0), MATCH(orders!K$1, products!$A$1:$G$1, 0))</f>
        <v>2.5</v>
      </c>
      <c r="L892" s="5">
        <f>INDEX(products!$A$1:$G$49, MATCH(orders!$D892, products!$A$1:$A$49, 0), MATCH(orders!L$1, products!$A$1:$G$1, 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 MATCH(orders!$D893, products!$A$1:$A$49, 0), MATCH(orders!I$1, products!$A$1:$G$1, 0))</f>
        <v>Ara</v>
      </c>
      <c r="J893" t="str">
        <f>INDEX(products!$A$1:$G$49, MATCH(orders!$D893, products!$A$1:$A$49, 0), MATCH(orders!J$1, products!$A$1:$G$1, 0))</f>
        <v>D</v>
      </c>
      <c r="K893" s="4">
        <f>INDEX(products!$A$1:$G$49, MATCH(orders!$D893, products!$A$1:$A$49, 0), MATCH(orders!K$1, products!$A$1:$G$1, 0))</f>
        <v>2.5</v>
      </c>
      <c r="L893" s="5">
        <f>INDEX(products!$A$1:$G$49, MATCH(orders!$D893, products!$A$1:$A$49, 0), MATCH(orders!L$1, products!$A$1:$G$1, 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 MATCH(orders!$D894, products!$A$1:$A$49, 0), MATCH(orders!I$1, products!$A$1:$G$1, 0))</f>
        <v>Exc</v>
      </c>
      <c r="J894" t="str">
        <f>INDEX(products!$A$1:$G$49, MATCH(orders!$D894, products!$A$1:$A$49, 0), MATCH(orders!J$1, products!$A$1:$G$1, 0))</f>
        <v>M</v>
      </c>
      <c r="K894" s="4">
        <f>INDEX(products!$A$1:$G$49, MATCH(orders!$D894, products!$A$1:$A$49, 0), MATCH(orders!K$1, products!$A$1:$G$1, 0))</f>
        <v>0.2</v>
      </c>
      <c r="L894" s="5">
        <f>INDEX(products!$A$1:$G$49, MATCH(orders!$D894, products!$A$1:$A$49, 0), MATCH(orders!L$1, products!$A$1:$G$1, 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 MATCH(orders!$D895, products!$A$1:$A$49, 0), MATCH(orders!I$1, products!$A$1:$G$1, 0))</f>
        <v>Lib</v>
      </c>
      <c r="J895" t="str">
        <f>INDEX(products!$A$1:$G$49, MATCH(orders!$D895, products!$A$1:$A$49, 0), MATCH(orders!J$1, products!$A$1:$G$1, 0))</f>
        <v>L</v>
      </c>
      <c r="K895" s="4">
        <f>INDEX(products!$A$1:$G$49, MATCH(orders!$D895, products!$A$1:$A$49, 0), MATCH(orders!K$1, products!$A$1:$G$1, 0))</f>
        <v>0.5</v>
      </c>
      <c r="L895" s="5">
        <f>INDEX(products!$A$1:$G$49, MATCH(orders!$D895, products!$A$1:$A$49, 0), MATCH(orders!L$1, products!$A$1:$G$1, 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 MATCH(orders!$D896, products!$A$1:$A$49, 0), MATCH(orders!I$1, products!$A$1:$G$1, 0))</f>
        <v>Rob</v>
      </c>
      <c r="J896" t="str">
        <f>INDEX(products!$A$1:$G$49, MATCH(orders!$D896, products!$A$1:$A$49, 0), MATCH(orders!J$1, products!$A$1:$G$1, 0))</f>
        <v>D</v>
      </c>
      <c r="K896" s="4">
        <f>INDEX(products!$A$1:$G$49, MATCH(orders!$D896, products!$A$1:$A$49, 0), MATCH(orders!K$1, products!$A$1:$G$1, 0))</f>
        <v>2.5</v>
      </c>
      <c r="L896" s="5">
        <f>INDEX(products!$A$1:$G$49, MATCH(orders!$D896, products!$A$1:$A$49, 0), MATCH(orders!L$1, products!$A$1:$G$1, 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 MATCH(orders!$D897, products!$A$1:$A$49, 0), MATCH(orders!I$1, products!$A$1:$G$1, 0))</f>
        <v>Exc</v>
      </c>
      <c r="J897" t="str">
        <f>INDEX(products!$A$1:$G$49, MATCH(orders!$D897, products!$A$1:$A$49, 0), MATCH(orders!J$1, products!$A$1:$G$1, 0))</f>
        <v>M</v>
      </c>
      <c r="K897" s="4">
        <f>INDEX(products!$A$1:$G$49, MATCH(orders!$D897, products!$A$1:$A$49, 0), MATCH(orders!K$1, products!$A$1:$G$1, 0))</f>
        <v>2.5</v>
      </c>
      <c r="L897" s="5">
        <f>INDEX(products!$A$1:$G$49, MATCH(orders!$D897, products!$A$1:$A$49, 0), MATCH(orders!L$1, products!$A$1:$G$1, 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 MATCH(orders!$D898, products!$A$1:$A$49, 0), MATCH(orders!I$1, products!$A$1:$G$1, 0))</f>
        <v>Rob</v>
      </c>
      <c r="J898" t="str">
        <f>INDEX(products!$A$1:$G$49, MATCH(orders!$D898, products!$A$1:$A$49, 0), MATCH(orders!J$1, products!$A$1:$G$1, 0))</f>
        <v>D</v>
      </c>
      <c r="K898" s="4">
        <f>INDEX(products!$A$1:$G$49, MATCH(orders!$D898, products!$A$1:$A$49, 0), MATCH(orders!K$1, products!$A$1:$G$1, 0))</f>
        <v>0.5</v>
      </c>
      <c r="L898" s="5">
        <f>INDEX(products!$A$1:$G$49, MATCH(orders!$D898, products!$A$1:$A$49, 0), MATCH(orders!L$1, products!$A$1:$G$1, 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 MATCH(orders!$D899, products!$A$1:$A$49, 0), MATCH(orders!I$1, products!$A$1:$G$1, 0))</f>
        <v>Exc</v>
      </c>
      <c r="J899" t="str">
        <f>INDEX(products!$A$1:$G$49, MATCH(orders!$D899, products!$A$1:$A$49, 0), MATCH(orders!J$1, products!$A$1:$G$1, 0))</f>
        <v>D</v>
      </c>
      <c r="K899" s="4">
        <f>INDEX(products!$A$1:$G$49, MATCH(orders!$D899, products!$A$1:$A$49, 0), MATCH(orders!K$1, products!$A$1:$G$1, 0))</f>
        <v>1</v>
      </c>
      <c r="L899" s="5">
        <f>INDEX(products!$A$1:$G$49, MATCH(orders!$D899, products!$A$1:$A$49, 0), MATCH(orders!L$1, products!$A$1:$G$1, 0))</f>
        <v>12.15</v>
      </c>
      <c r="M899" s="5">
        <f t="shared" ref="M899:M962" si="42">L899*E899</f>
        <v>24.3</v>
      </c>
      <c r="N899" t="str">
        <f t="shared" ref="N899:N962" si="43">IF(I899="Rob","Robusta",IF(I899="Exc","Excelsa", IF(I899="Ara","Arabica", IF(I899="Lib", "Liberica",""))))</f>
        <v>Excelsa</v>
      </c>
      <c r="O899" t="str">
        <f t="shared" ref="O899:O962" si="44">IF(J899="M","Medium",IF(J899="L","Light", 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 MATCH(orders!$D900, products!$A$1:$A$49, 0), MATCH(orders!I$1, products!$A$1:$G$1, 0))</f>
        <v>Rob</v>
      </c>
      <c r="J900" t="str">
        <f>INDEX(products!$A$1:$G$49, MATCH(orders!$D900, products!$A$1:$A$49, 0), MATCH(orders!J$1, products!$A$1:$G$1, 0))</f>
        <v>L</v>
      </c>
      <c r="K900" s="4">
        <f>INDEX(products!$A$1:$G$49, MATCH(orders!$D900, products!$A$1:$A$49, 0), MATCH(orders!K$1, products!$A$1:$G$1, 0))</f>
        <v>0.5</v>
      </c>
      <c r="L900" s="5">
        <f>INDEX(products!$A$1:$G$49, MATCH(orders!$D900, products!$A$1:$A$49, 0), MATCH(orders!L$1, products!$A$1:$G$1, 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 MATCH(orders!$D901, products!$A$1:$A$49, 0), MATCH(orders!I$1, products!$A$1:$G$1, 0))</f>
        <v>Lib</v>
      </c>
      <c r="J901" t="str">
        <f>INDEX(products!$A$1:$G$49, MATCH(orders!$D901, products!$A$1:$A$49, 0), MATCH(orders!J$1, products!$A$1:$G$1, 0))</f>
        <v>M</v>
      </c>
      <c r="K901" s="4">
        <f>INDEX(products!$A$1:$G$49, MATCH(orders!$D901, products!$A$1:$A$49, 0), MATCH(orders!K$1, products!$A$1:$G$1, 0))</f>
        <v>1</v>
      </c>
      <c r="L901" s="5">
        <f>INDEX(products!$A$1:$G$49, MATCH(orders!$D901, products!$A$1:$A$49, 0), MATCH(orders!L$1, products!$A$1:$G$1, 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 MATCH(orders!$D902, products!$A$1:$A$49, 0), MATCH(orders!I$1, products!$A$1:$G$1, 0))</f>
        <v>Lib</v>
      </c>
      <c r="J902" t="str">
        <f>INDEX(products!$A$1:$G$49, MATCH(orders!$D902, products!$A$1:$A$49, 0), MATCH(orders!J$1, products!$A$1:$G$1, 0))</f>
        <v>L</v>
      </c>
      <c r="K902" s="4">
        <f>INDEX(products!$A$1:$G$49, MATCH(orders!$D902, products!$A$1:$A$49, 0), MATCH(orders!K$1, products!$A$1:$G$1, 0))</f>
        <v>1</v>
      </c>
      <c r="L902" s="5">
        <f>INDEX(products!$A$1:$G$49, MATCH(orders!$D902, products!$A$1:$A$49, 0), MATCH(orders!L$1, products!$A$1:$G$1, 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 MATCH(orders!$D903, products!$A$1:$A$49, 0), MATCH(orders!I$1, products!$A$1:$G$1, 0))</f>
        <v>Rob</v>
      </c>
      <c r="J903" t="str">
        <f>INDEX(products!$A$1:$G$49, MATCH(orders!$D903, products!$A$1:$A$49, 0), MATCH(orders!J$1, products!$A$1:$G$1, 0))</f>
        <v>L</v>
      </c>
      <c r="K903" s="4">
        <f>INDEX(products!$A$1:$G$49, MATCH(orders!$D903, products!$A$1:$A$49, 0), MATCH(orders!K$1, products!$A$1:$G$1, 0))</f>
        <v>0.2</v>
      </c>
      <c r="L903" s="5">
        <f>INDEX(products!$A$1:$G$49, MATCH(orders!$D903, products!$A$1:$A$49, 0), MATCH(orders!L$1, products!$A$1:$G$1, 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 MATCH(orders!$D904, products!$A$1:$A$49, 0), MATCH(orders!I$1, products!$A$1:$G$1, 0))</f>
        <v>Exc</v>
      </c>
      <c r="J904" t="str">
        <f>INDEX(products!$A$1:$G$49, MATCH(orders!$D904, products!$A$1:$A$49, 0), MATCH(orders!J$1, products!$A$1:$G$1, 0))</f>
        <v>M</v>
      </c>
      <c r="K904" s="4">
        <f>INDEX(products!$A$1:$G$49, MATCH(orders!$D904, products!$A$1:$A$49, 0), MATCH(orders!K$1, products!$A$1:$G$1, 0))</f>
        <v>2.5</v>
      </c>
      <c r="L904" s="5">
        <f>INDEX(products!$A$1:$G$49, MATCH(orders!$D904, products!$A$1:$A$49, 0), MATCH(orders!L$1, products!$A$1:$G$1, 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 MATCH(orders!$D905, products!$A$1:$A$49, 0), MATCH(orders!I$1, products!$A$1:$G$1, 0))</f>
        <v>Lib</v>
      </c>
      <c r="J905" t="str">
        <f>INDEX(products!$A$1:$G$49, MATCH(orders!$D905, products!$A$1:$A$49, 0), MATCH(orders!J$1, products!$A$1:$G$1, 0))</f>
        <v>M</v>
      </c>
      <c r="K905" s="4">
        <f>INDEX(products!$A$1:$G$49, MATCH(orders!$D905, products!$A$1:$A$49, 0), MATCH(orders!K$1, products!$A$1:$G$1, 0))</f>
        <v>0.5</v>
      </c>
      <c r="L905" s="5">
        <f>INDEX(products!$A$1:$G$49, MATCH(orders!$D905, products!$A$1:$A$49, 0), MATCH(orders!L$1, products!$A$1:$G$1, 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 MATCH(orders!$D906, products!$A$1:$A$49, 0), MATCH(orders!I$1, products!$A$1:$G$1, 0))</f>
        <v>Ara</v>
      </c>
      <c r="J906" t="str">
        <f>INDEX(products!$A$1:$G$49, MATCH(orders!$D906, products!$A$1:$A$49, 0), MATCH(orders!J$1, products!$A$1:$G$1, 0))</f>
        <v>L</v>
      </c>
      <c r="K906" s="4">
        <f>INDEX(products!$A$1:$G$49, MATCH(orders!$D906, products!$A$1:$A$49, 0), MATCH(orders!K$1, products!$A$1:$G$1, 0))</f>
        <v>2.5</v>
      </c>
      <c r="L906" s="5">
        <f>INDEX(products!$A$1:$G$49, MATCH(orders!$D906, products!$A$1:$A$49, 0), MATCH(orders!L$1, products!$A$1:$G$1, 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 MATCH(orders!$D907, products!$A$1:$A$49, 0), MATCH(orders!I$1, products!$A$1:$G$1, 0))</f>
        <v>Ara</v>
      </c>
      <c r="J907" t="str">
        <f>INDEX(products!$A$1:$G$49, MATCH(orders!$D907, products!$A$1:$A$49, 0), MATCH(orders!J$1, products!$A$1:$G$1, 0))</f>
        <v>M</v>
      </c>
      <c r="K907" s="4">
        <f>INDEX(products!$A$1:$G$49, MATCH(orders!$D907, products!$A$1:$A$49, 0), MATCH(orders!K$1, products!$A$1:$G$1, 0))</f>
        <v>0.5</v>
      </c>
      <c r="L907" s="5">
        <f>INDEX(products!$A$1:$G$49, MATCH(orders!$D907, products!$A$1:$A$49, 0), MATCH(orders!L$1, products!$A$1:$G$1, 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 MATCH(orders!$D908, products!$A$1:$A$49, 0), MATCH(orders!I$1, products!$A$1:$G$1, 0))</f>
        <v>Ara</v>
      </c>
      <c r="J908" t="str">
        <f>INDEX(products!$A$1:$G$49, MATCH(orders!$D908, products!$A$1:$A$49, 0), MATCH(orders!J$1, products!$A$1:$G$1, 0))</f>
        <v>M</v>
      </c>
      <c r="K908" s="4">
        <f>INDEX(products!$A$1:$G$49, MATCH(orders!$D908, products!$A$1:$A$49, 0), MATCH(orders!K$1, products!$A$1:$G$1, 0))</f>
        <v>0.5</v>
      </c>
      <c r="L908" s="5">
        <f>INDEX(products!$A$1:$G$49, MATCH(orders!$D908, products!$A$1:$A$49, 0), MATCH(orders!L$1, products!$A$1:$G$1, 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 MATCH(orders!$D909, products!$A$1:$A$49, 0), MATCH(orders!I$1, products!$A$1:$G$1, 0))</f>
        <v>Lib</v>
      </c>
      <c r="J909" t="str">
        <f>INDEX(products!$A$1:$G$49, MATCH(orders!$D909, products!$A$1:$A$49, 0), MATCH(orders!J$1, products!$A$1:$G$1, 0))</f>
        <v>D</v>
      </c>
      <c r="K909" s="4">
        <f>INDEX(products!$A$1:$G$49, MATCH(orders!$D909, products!$A$1:$A$49, 0), MATCH(orders!K$1, products!$A$1:$G$1, 0))</f>
        <v>1</v>
      </c>
      <c r="L909" s="5">
        <f>INDEX(products!$A$1:$G$49, MATCH(orders!$D909, products!$A$1:$A$49, 0), MATCH(orders!L$1, products!$A$1:$G$1, 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 MATCH(orders!$D910, products!$A$1:$A$49, 0), MATCH(orders!I$1, products!$A$1:$G$1, 0))</f>
        <v>Rob</v>
      </c>
      <c r="J910" t="str">
        <f>INDEX(products!$A$1:$G$49, MATCH(orders!$D910, products!$A$1:$A$49, 0), MATCH(orders!J$1, products!$A$1:$G$1, 0))</f>
        <v>L</v>
      </c>
      <c r="K910" s="4">
        <f>INDEX(products!$A$1:$G$49, MATCH(orders!$D910, products!$A$1:$A$49, 0), MATCH(orders!K$1, products!$A$1:$G$1, 0))</f>
        <v>1</v>
      </c>
      <c r="L910" s="5">
        <f>INDEX(products!$A$1:$G$49, MATCH(orders!$D910, products!$A$1:$A$49, 0), MATCH(orders!L$1, products!$A$1:$G$1, 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 MATCH(orders!$D911, products!$A$1:$A$49, 0), MATCH(orders!I$1, products!$A$1:$G$1, 0))</f>
        <v>Rob</v>
      </c>
      <c r="J911" t="str">
        <f>INDEX(products!$A$1:$G$49, MATCH(orders!$D911, products!$A$1:$A$49, 0), MATCH(orders!J$1, products!$A$1:$G$1, 0))</f>
        <v>L</v>
      </c>
      <c r="K911" s="4">
        <f>INDEX(products!$A$1:$G$49, MATCH(orders!$D911, products!$A$1:$A$49, 0), MATCH(orders!K$1, products!$A$1:$G$1, 0))</f>
        <v>0.2</v>
      </c>
      <c r="L911" s="5">
        <f>INDEX(products!$A$1:$G$49, MATCH(orders!$D911, products!$A$1:$A$49, 0), MATCH(orders!L$1, products!$A$1:$G$1, 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 MATCH(orders!$D912, products!$A$1:$A$49, 0), MATCH(orders!I$1, products!$A$1:$G$1, 0))</f>
        <v>Ara</v>
      </c>
      <c r="J912" t="str">
        <f>INDEX(products!$A$1:$G$49, MATCH(orders!$D912, products!$A$1:$A$49, 0), MATCH(orders!J$1, products!$A$1:$G$1, 0))</f>
        <v>D</v>
      </c>
      <c r="K912" s="4">
        <f>INDEX(products!$A$1:$G$49, MATCH(orders!$D912, products!$A$1:$A$49, 0), MATCH(orders!K$1, products!$A$1:$G$1, 0))</f>
        <v>2.5</v>
      </c>
      <c r="L912" s="5">
        <f>INDEX(products!$A$1:$G$49, MATCH(orders!$D912, products!$A$1:$A$49, 0), MATCH(orders!L$1, products!$A$1:$G$1, 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 MATCH(orders!$D913, products!$A$1:$A$49, 0), MATCH(orders!I$1, products!$A$1:$G$1, 0))</f>
        <v>Ara</v>
      </c>
      <c r="J913" t="str">
        <f>INDEX(products!$A$1:$G$49, MATCH(orders!$D913, products!$A$1:$A$49, 0), MATCH(orders!J$1, products!$A$1:$G$1, 0))</f>
        <v>M</v>
      </c>
      <c r="K913" s="4">
        <f>INDEX(products!$A$1:$G$49, MATCH(orders!$D913, products!$A$1:$A$49, 0), MATCH(orders!K$1, products!$A$1:$G$1, 0))</f>
        <v>1</v>
      </c>
      <c r="L913" s="5">
        <f>INDEX(products!$A$1:$G$49, MATCH(orders!$D913, products!$A$1:$A$49, 0), MATCH(orders!L$1, products!$A$1:$G$1, 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 MATCH(orders!$D914, products!$A$1:$A$49, 0), MATCH(orders!I$1, products!$A$1:$G$1, 0))</f>
        <v>Rob</v>
      </c>
      <c r="J914" t="str">
        <f>INDEX(products!$A$1:$G$49, MATCH(orders!$D914, products!$A$1:$A$49, 0), MATCH(orders!J$1, products!$A$1:$G$1, 0))</f>
        <v>M</v>
      </c>
      <c r="K914" s="4">
        <f>INDEX(products!$A$1:$G$49, MATCH(orders!$D914, products!$A$1:$A$49, 0), MATCH(orders!K$1, products!$A$1:$G$1, 0))</f>
        <v>2.5</v>
      </c>
      <c r="L914" s="5">
        <f>INDEX(products!$A$1:$G$49, MATCH(orders!$D914, products!$A$1:$A$49, 0), MATCH(orders!L$1, products!$A$1:$G$1, 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 MATCH(orders!$D915, products!$A$1:$A$49, 0), MATCH(orders!I$1, products!$A$1:$G$1, 0))</f>
        <v>Ara</v>
      </c>
      <c r="J915" t="str">
        <f>INDEX(products!$A$1:$G$49, MATCH(orders!$D915, products!$A$1:$A$49, 0), MATCH(orders!J$1, products!$A$1:$G$1, 0))</f>
        <v>M</v>
      </c>
      <c r="K915" s="4">
        <f>INDEX(products!$A$1:$G$49, MATCH(orders!$D915, products!$A$1:$A$49, 0), MATCH(orders!K$1, products!$A$1:$G$1, 0))</f>
        <v>0.5</v>
      </c>
      <c r="L915" s="5">
        <f>INDEX(products!$A$1:$G$49, MATCH(orders!$D915, products!$A$1:$A$49, 0), MATCH(orders!L$1, products!$A$1:$G$1, 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 MATCH(orders!$D916, products!$A$1:$A$49, 0), MATCH(orders!I$1, products!$A$1:$G$1, 0))</f>
        <v>Ara</v>
      </c>
      <c r="J916" t="str">
        <f>INDEX(products!$A$1:$G$49, MATCH(orders!$D916, products!$A$1:$A$49, 0), MATCH(orders!J$1, products!$A$1:$G$1, 0))</f>
        <v>M</v>
      </c>
      <c r="K916" s="4">
        <f>INDEX(products!$A$1:$G$49, MATCH(orders!$D916, products!$A$1:$A$49, 0), MATCH(orders!K$1, products!$A$1:$G$1, 0))</f>
        <v>1</v>
      </c>
      <c r="L916" s="5">
        <f>INDEX(products!$A$1:$G$49, MATCH(orders!$D916, products!$A$1:$A$49, 0), MATCH(orders!L$1, products!$A$1:$G$1, 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 MATCH(orders!$D917, products!$A$1:$A$49, 0), MATCH(orders!I$1, products!$A$1:$G$1, 0))</f>
        <v>Exc</v>
      </c>
      <c r="J917" t="str">
        <f>INDEX(products!$A$1:$G$49, MATCH(orders!$D917, products!$A$1:$A$49, 0), MATCH(orders!J$1, products!$A$1:$G$1, 0))</f>
        <v>D</v>
      </c>
      <c r="K917" s="4">
        <f>INDEX(products!$A$1:$G$49, MATCH(orders!$D917, products!$A$1:$A$49, 0), MATCH(orders!K$1, products!$A$1:$G$1, 0))</f>
        <v>2.5</v>
      </c>
      <c r="L917" s="5">
        <f>INDEX(products!$A$1:$G$49, MATCH(orders!$D917, products!$A$1:$A$49, 0), MATCH(orders!L$1, products!$A$1:$G$1, 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 MATCH(orders!$D918, products!$A$1:$A$49, 0), MATCH(orders!I$1, products!$A$1:$G$1, 0))</f>
        <v>Exc</v>
      </c>
      <c r="J918" t="str">
        <f>INDEX(products!$A$1:$G$49, MATCH(orders!$D918, products!$A$1:$A$49, 0), MATCH(orders!J$1, products!$A$1:$G$1, 0))</f>
        <v>D</v>
      </c>
      <c r="K918" s="4">
        <f>INDEX(products!$A$1:$G$49, MATCH(orders!$D918, products!$A$1:$A$49, 0), MATCH(orders!K$1, products!$A$1:$G$1, 0))</f>
        <v>0.2</v>
      </c>
      <c r="L918" s="5">
        <f>INDEX(products!$A$1:$G$49, MATCH(orders!$D918, products!$A$1:$A$49, 0), MATCH(orders!L$1, products!$A$1:$G$1, 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 MATCH(orders!$D919, products!$A$1:$A$49, 0), MATCH(orders!I$1, products!$A$1:$G$1, 0))</f>
        <v>Ara</v>
      </c>
      <c r="J919" t="str">
        <f>INDEX(products!$A$1:$G$49, MATCH(orders!$D919, products!$A$1:$A$49, 0), MATCH(orders!J$1, products!$A$1:$G$1, 0))</f>
        <v>M</v>
      </c>
      <c r="K919" s="4">
        <f>INDEX(products!$A$1:$G$49, MATCH(orders!$D919, products!$A$1:$A$49, 0), MATCH(orders!K$1, products!$A$1:$G$1, 0))</f>
        <v>0.5</v>
      </c>
      <c r="L919" s="5">
        <f>INDEX(products!$A$1:$G$49, MATCH(orders!$D919, products!$A$1:$A$49, 0), MATCH(orders!L$1, products!$A$1:$G$1, 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 MATCH(orders!$D920, products!$A$1:$A$49, 0), MATCH(orders!I$1, products!$A$1:$G$1, 0))</f>
        <v>Exc</v>
      </c>
      <c r="J920" t="str">
        <f>INDEX(products!$A$1:$G$49, MATCH(orders!$D920, products!$A$1:$A$49, 0), MATCH(orders!J$1, products!$A$1:$G$1, 0))</f>
        <v>D</v>
      </c>
      <c r="K920" s="4">
        <f>INDEX(products!$A$1:$G$49, MATCH(orders!$D920, products!$A$1:$A$49, 0), MATCH(orders!K$1, products!$A$1:$G$1, 0))</f>
        <v>0.5</v>
      </c>
      <c r="L920" s="5">
        <f>INDEX(products!$A$1:$G$49, MATCH(orders!$D920, products!$A$1:$A$49, 0), MATCH(orders!L$1, products!$A$1:$G$1, 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 MATCH(orders!$D921, products!$A$1:$A$49, 0), MATCH(orders!I$1, products!$A$1:$G$1, 0))</f>
        <v>Rob</v>
      </c>
      <c r="J921" t="str">
        <f>INDEX(products!$A$1:$G$49, MATCH(orders!$D921, products!$A$1:$A$49, 0), MATCH(orders!J$1, products!$A$1:$G$1, 0))</f>
        <v>D</v>
      </c>
      <c r="K921" s="4">
        <f>INDEX(products!$A$1:$G$49, MATCH(orders!$D921, products!$A$1:$A$49, 0), MATCH(orders!K$1, products!$A$1:$G$1, 0))</f>
        <v>0.2</v>
      </c>
      <c r="L921" s="5">
        <f>INDEX(products!$A$1:$G$49, MATCH(orders!$D921, products!$A$1:$A$49, 0), MATCH(orders!L$1, products!$A$1:$G$1, 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 MATCH(orders!$D922, products!$A$1:$A$49, 0), MATCH(orders!I$1, products!$A$1:$G$1, 0))</f>
        <v>Rob</v>
      </c>
      <c r="J922" t="str">
        <f>INDEX(products!$A$1:$G$49, MATCH(orders!$D922, products!$A$1:$A$49, 0), MATCH(orders!J$1, products!$A$1:$G$1, 0))</f>
        <v>D</v>
      </c>
      <c r="K922" s="4">
        <f>INDEX(products!$A$1:$G$49, MATCH(orders!$D922, products!$A$1:$A$49, 0), MATCH(orders!K$1, products!$A$1:$G$1, 0))</f>
        <v>2.5</v>
      </c>
      <c r="L922" s="5">
        <f>INDEX(products!$A$1:$G$49, MATCH(orders!$D922, products!$A$1:$A$49, 0), MATCH(orders!L$1, products!$A$1:$G$1, 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 MATCH(orders!$D923, products!$A$1:$A$49, 0), MATCH(orders!I$1, products!$A$1:$G$1, 0))</f>
        <v>Lib</v>
      </c>
      <c r="J923" t="str">
        <f>INDEX(products!$A$1:$G$49, MATCH(orders!$D923, products!$A$1:$A$49, 0), MATCH(orders!J$1, products!$A$1:$G$1, 0))</f>
        <v>D</v>
      </c>
      <c r="K923" s="4">
        <f>INDEX(products!$A$1:$G$49, MATCH(orders!$D923, products!$A$1:$A$49, 0), MATCH(orders!K$1, products!$A$1:$G$1, 0))</f>
        <v>0.2</v>
      </c>
      <c r="L923" s="5">
        <f>INDEX(products!$A$1:$G$49, MATCH(orders!$D923, products!$A$1:$A$49, 0), MATCH(orders!L$1, products!$A$1:$G$1, 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 MATCH(orders!$D924, products!$A$1:$A$49, 0), MATCH(orders!I$1, products!$A$1:$G$1, 0))</f>
        <v>Ara</v>
      </c>
      <c r="J924" t="str">
        <f>INDEX(products!$A$1:$G$49, MATCH(orders!$D924, products!$A$1:$A$49, 0), MATCH(orders!J$1, products!$A$1:$G$1, 0))</f>
        <v>M</v>
      </c>
      <c r="K924" s="4">
        <f>INDEX(products!$A$1:$G$49, MATCH(orders!$D924, products!$A$1:$A$49, 0), MATCH(orders!K$1, products!$A$1:$G$1, 0))</f>
        <v>1</v>
      </c>
      <c r="L924" s="5">
        <f>INDEX(products!$A$1:$G$49, MATCH(orders!$D924, products!$A$1:$A$49, 0), MATCH(orders!L$1, products!$A$1:$G$1, 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 MATCH(orders!$D925, products!$A$1:$A$49, 0), MATCH(orders!I$1, products!$A$1:$G$1, 0))</f>
        <v>Exc</v>
      </c>
      <c r="J925" t="str">
        <f>INDEX(products!$A$1:$G$49, MATCH(orders!$D925, products!$A$1:$A$49, 0), MATCH(orders!J$1, products!$A$1:$G$1, 0))</f>
        <v>D</v>
      </c>
      <c r="K925" s="4">
        <f>INDEX(products!$A$1:$G$49, MATCH(orders!$D925, products!$A$1:$A$49, 0), MATCH(orders!K$1, products!$A$1:$G$1, 0))</f>
        <v>2.5</v>
      </c>
      <c r="L925" s="5">
        <f>INDEX(products!$A$1:$G$49, MATCH(orders!$D925, products!$A$1:$A$49, 0), MATCH(orders!L$1, products!$A$1:$G$1, 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 MATCH(orders!$D926, products!$A$1:$A$49, 0), MATCH(orders!I$1, products!$A$1:$G$1, 0))</f>
        <v>Ara</v>
      </c>
      <c r="J926" t="str">
        <f>INDEX(products!$A$1:$G$49, MATCH(orders!$D926, products!$A$1:$A$49, 0), MATCH(orders!J$1, products!$A$1:$G$1, 0))</f>
        <v>L</v>
      </c>
      <c r="K926" s="4">
        <f>INDEX(products!$A$1:$G$49, MATCH(orders!$D926, products!$A$1:$A$49, 0), MATCH(orders!K$1, products!$A$1:$G$1, 0))</f>
        <v>2.5</v>
      </c>
      <c r="L926" s="5">
        <f>INDEX(products!$A$1:$G$49, MATCH(orders!$D926, products!$A$1:$A$49, 0), MATCH(orders!L$1, products!$A$1:$G$1, 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 MATCH(orders!$D927, products!$A$1:$A$49, 0), MATCH(orders!I$1, products!$A$1:$G$1, 0))</f>
        <v>Ara</v>
      </c>
      <c r="J927" t="str">
        <f>INDEX(products!$A$1:$G$49, MATCH(orders!$D927, products!$A$1:$A$49, 0), MATCH(orders!J$1, products!$A$1:$G$1, 0))</f>
        <v>M</v>
      </c>
      <c r="K927" s="4">
        <f>INDEX(products!$A$1:$G$49, MATCH(orders!$D927, products!$A$1:$A$49, 0), MATCH(orders!K$1, products!$A$1:$G$1, 0))</f>
        <v>0.5</v>
      </c>
      <c r="L927" s="5">
        <f>INDEX(products!$A$1:$G$49, MATCH(orders!$D927, products!$A$1:$A$49, 0), MATCH(orders!L$1, products!$A$1:$G$1, 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 MATCH(orders!$D928, products!$A$1:$A$49, 0), MATCH(orders!I$1, products!$A$1:$G$1, 0))</f>
        <v>Ara</v>
      </c>
      <c r="J928" t="str">
        <f>INDEX(products!$A$1:$G$49, MATCH(orders!$D928, products!$A$1:$A$49, 0), MATCH(orders!J$1, products!$A$1:$G$1, 0))</f>
        <v>M</v>
      </c>
      <c r="K928" s="4">
        <f>INDEX(products!$A$1:$G$49, MATCH(orders!$D928, products!$A$1:$A$49, 0), MATCH(orders!K$1, products!$A$1:$G$1, 0))</f>
        <v>0.5</v>
      </c>
      <c r="L928" s="5">
        <f>INDEX(products!$A$1:$G$49, MATCH(orders!$D928, products!$A$1:$A$49, 0), MATCH(orders!L$1, products!$A$1:$G$1, 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 MATCH(orders!$D929, products!$A$1:$A$49, 0), MATCH(orders!I$1, products!$A$1:$G$1, 0))</f>
        <v>Exc</v>
      </c>
      <c r="J929" t="str">
        <f>INDEX(products!$A$1:$G$49, MATCH(orders!$D929, products!$A$1:$A$49, 0), MATCH(orders!J$1, products!$A$1:$G$1, 0))</f>
        <v>D</v>
      </c>
      <c r="K929" s="4">
        <f>INDEX(products!$A$1:$G$49, MATCH(orders!$D929, products!$A$1:$A$49, 0), MATCH(orders!K$1, products!$A$1:$G$1, 0))</f>
        <v>2.5</v>
      </c>
      <c r="L929" s="5">
        <f>INDEX(products!$A$1:$G$49, MATCH(orders!$D929, products!$A$1:$A$49, 0), MATCH(orders!L$1, products!$A$1:$G$1, 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 MATCH(orders!$D930, products!$A$1:$A$49, 0), MATCH(orders!I$1, products!$A$1:$G$1, 0))</f>
        <v>Exc</v>
      </c>
      <c r="J930" t="str">
        <f>INDEX(products!$A$1:$G$49, MATCH(orders!$D930, products!$A$1:$A$49, 0), MATCH(orders!J$1, products!$A$1:$G$1, 0))</f>
        <v>M</v>
      </c>
      <c r="K930" s="4">
        <f>INDEX(products!$A$1:$G$49, MATCH(orders!$D930, products!$A$1:$A$49, 0), MATCH(orders!K$1, products!$A$1:$G$1, 0))</f>
        <v>2.5</v>
      </c>
      <c r="L930" s="5">
        <f>INDEX(products!$A$1:$G$49, MATCH(orders!$D930, products!$A$1:$A$49, 0), MATCH(orders!L$1, products!$A$1:$G$1, 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 MATCH(orders!$D931, products!$A$1:$A$49, 0), MATCH(orders!I$1, products!$A$1:$G$1, 0))</f>
        <v>Exc</v>
      </c>
      <c r="J931" t="str">
        <f>INDEX(products!$A$1:$G$49, MATCH(orders!$D931, products!$A$1:$A$49, 0), MATCH(orders!J$1, products!$A$1:$G$1, 0))</f>
        <v>L</v>
      </c>
      <c r="K931" s="4">
        <f>INDEX(products!$A$1:$G$49, MATCH(orders!$D931, products!$A$1:$A$49, 0), MATCH(orders!K$1, products!$A$1:$G$1, 0))</f>
        <v>0.2</v>
      </c>
      <c r="L931" s="5">
        <f>INDEX(products!$A$1:$G$49, MATCH(orders!$D931, products!$A$1:$A$49, 0), MATCH(orders!L$1, products!$A$1:$G$1, 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 MATCH(orders!$D932, products!$A$1:$A$49, 0), MATCH(orders!I$1, products!$A$1:$G$1, 0))</f>
        <v>Exc</v>
      </c>
      <c r="J932" t="str">
        <f>INDEX(products!$A$1:$G$49, MATCH(orders!$D932, products!$A$1:$A$49, 0), MATCH(orders!J$1, products!$A$1:$G$1, 0))</f>
        <v>D</v>
      </c>
      <c r="K932" s="4">
        <f>INDEX(products!$A$1:$G$49, MATCH(orders!$D932, products!$A$1:$A$49, 0), MATCH(orders!K$1, products!$A$1:$G$1, 0))</f>
        <v>1</v>
      </c>
      <c r="L932" s="5">
        <f>INDEX(products!$A$1:$G$49, MATCH(orders!$D932, products!$A$1:$A$49, 0), MATCH(orders!L$1, products!$A$1:$G$1, 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 MATCH(orders!$D933, products!$A$1:$A$49, 0), MATCH(orders!I$1, products!$A$1:$G$1, 0))</f>
        <v>Ara</v>
      </c>
      <c r="J933" t="str">
        <f>INDEX(products!$A$1:$G$49, MATCH(orders!$D933, products!$A$1:$A$49, 0), MATCH(orders!J$1, products!$A$1:$G$1, 0))</f>
        <v>D</v>
      </c>
      <c r="K933" s="4">
        <f>INDEX(products!$A$1:$G$49, MATCH(orders!$D933, products!$A$1:$A$49, 0), MATCH(orders!K$1, products!$A$1:$G$1, 0))</f>
        <v>0.5</v>
      </c>
      <c r="L933" s="5">
        <f>INDEX(products!$A$1:$G$49, MATCH(orders!$D933, products!$A$1:$A$49, 0), MATCH(orders!L$1, products!$A$1:$G$1, 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 MATCH(orders!$D934, products!$A$1:$A$49, 0), MATCH(orders!I$1, products!$A$1:$G$1, 0))</f>
        <v>Exc</v>
      </c>
      <c r="J934" t="str">
        <f>INDEX(products!$A$1:$G$49, MATCH(orders!$D934, products!$A$1:$A$49, 0), MATCH(orders!J$1, products!$A$1:$G$1, 0))</f>
        <v>M</v>
      </c>
      <c r="K934" s="4">
        <f>INDEX(products!$A$1:$G$49, MATCH(orders!$D934, products!$A$1:$A$49, 0), MATCH(orders!K$1, products!$A$1:$G$1, 0))</f>
        <v>1</v>
      </c>
      <c r="L934" s="5">
        <f>INDEX(products!$A$1:$G$49, MATCH(orders!$D934, products!$A$1:$A$49, 0), MATCH(orders!L$1, products!$A$1:$G$1, 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 MATCH(orders!$D935, products!$A$1:$A$49, 0), MATCH(orders!I$1, products!$A$1:$G$1, 0))</f>
        <v>Rob</v>
      </c>
      <c r="J935" t="str">
        <f>INDEX(products!$A$1:$G$49, MATCH(orders!$D935, products!$A$1:$A$49, 0), MATCH(orders!J$1, products!$A$1:$G$1, 0))</f>
        <v>D</v>
      </c>
      <c r="K935" s="4">
        <f>INDEX(products!$A$1:$G$49, MATCH(orders!$D935, products!$A$1:$A$49, 0), MATCH(orders!K$1, products!$A$1:$G$1, 0))</f>
        <v>1</v>
      </c>
      <c r="L935" s="5">
        <f>INDEX(products!$A$1:$G$49, MATCH(orders!$D935, products!$A$1:$A$49, 0), MATCH(orders!L$1, products!$A$1:$G$1, 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 MATCH(orders!$D936, products!$A$1:$A$49, 0), MATCH(orders!I$1, products!$A$1:$G$1, 0))</f>
        <v>Rob</v>
      </c>
      <c r="J936" t="str">
        <f>INDEX(products!$A$1:$G$49, MATCH(orders!$D936, products!$A$1:$A$49, 0), MATCH(orders!J$1, products!$A$1:$G$1, 0))</f>
        <v>M</v>
      </c>
      <c r="K936" s="4">
        <f>INDEX(products!$A$1:$G$49, MATCH(orders!$D936, products!$A$1:$A$49, 0), MATCH(orders!K$1, products!$A$1:$G$1, 0))</f>
        <v>2.5</v>
      </c>
      <c r="L936" s="5">
        <f>INDEX(products!$A$1:$G$49, MATCH(orders!$D936, products!$A$1:$A$49, 0), MATCH(orders!L$1, products!$A$1:$G$1, 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 MATCH(orders!$D937, products!$A$1:$A$49, 0), MATCH(orders!I$1, products!$A$1:$G$1, 0))</f>
        <v>Ara</v>
      </c>
      <c r="J937" t="str">
        <f>INDEX(products!$A$1:$G$49, MATCH(orders!$D937, products!$A$1:$A$49, 0), MATCH(orders!J$1, products!$A$1:$G$1, 0))</f>
        <v>M</v>
      </c>
      <c r="K937" s="4">
        <f>INDEX(products!$A$1:$G$49, MATCH(orders!$D937, products!$A$1:$A$49, 0), MATCH(orders!K$1, products!$A$1:$G$1, 0))</f>
        <v>2.5</v>
      </c>
      <c r="L937" s="5">
        <f>INDEX(products!$A$1:$G$49, MATCH(orders!$D937, products!$A$1:$A$49, 0), MATCH(orders!L$1, products!$A$1:$G$1, 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 MATCH(orders!$D938, products!$A$1:$A$49, 0), MATCH(orders!I$1, products!$A$1:$G$1, 0))</f>
        <v>Lib</v>
      </c>
      <c r="J938" t="str">
        <f>INDEX(products!$A$1:$G$49, MATCH(orders!$D938, products!$A$1:$A$49, 0), MATCH(orders!J$1, products!$A$1:$G$1, 0))</f>
        <v>D</v>
      </c>
      <c r="K938" s="4">
        <f>INDEX(products!$A$1:$G$49, MATCH(orders!$D938, products!$A$1:$A$49, 0), MATCH(orders!K$1, products!$A$1:$G$1, 0))</f>
        <v>0.5</v>
      </c>
      <c r="L938" s="5">
        <f>INDEX(products!$A$1:$G$49, MATCH(orders!$D938, products!$A$1:$A$49, 0), MATCH(orders!L$1, products!$A$1:$G$1, 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 MATCH(orders!$D939, products!$A$1:$A$49, 0), MATCH(orders!I$1, products!$A$1:$G$1, 0))</f>
        <v>Rob</v>
      </c>
      <c r="J939" t="str">
        <f>INDEX(products!$A$1:$G$49, MATCH(orders!$D939, products!$A$1:$A$49, 0), MATCH(orders!J$1, products!$A$1:$G$1, 0))</f>
        <v>M</v>
      </c>
      <c r="K939" s="4">
        <f>INDEX(products!$A$1:$G$49, MATCH(orders!$D939, products!$A$1:$A$49, 0), MATCH(orders!K$1, products!$A$1:$G$1, 0))</f>
        <v>2.5</v>
      </c>
      <c r="L939" s="5">
        <f>INDEX(products!$A$1:$G$49, MATCH(orders!$D939, products!$A$1:$A$49, 0), MATCH(orders!L$1, products!$A$1:$G$1, 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 MATCH(orders!$D940, products!$A$1:$A$49, 0), MATCH(orders!I$1, products!$A$1:$G$1, 0))</f>
        <v>Exc</v>
      </c>
      <c r="J940" t="str">
        <f>INDEX(products!$A$1:$G$49, MATCH(orders!$D940, products!$A$1:$A$49, 0), MATCH(orders!J$1, products!$A$1:$G$1, 0))</f>
        <v>L</v>
      </c>
      <c r="K940" s="4">
        <f>INDEX(products!$A$1:$G$49, MATCH(orders!$D940, products!$A$1:$A$49, 0), MATCH(orders!K$1, products!$A$1:$G$1, 0))</f>
        <v>1</v>
      </c>
      <c r="L940" s="5">
        <f>INDEX(products!$A$1:$G$49, MATCH(orders!$D940, products!$A$1:$A$49, 0), MATCH(orders!L$1, products!$A$1:$G$1, 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 MATCH(orders!$D941, products!$A$1:$A$49, 0), MATCH(orders!I$1, products!$A$1:$G$1, 0))</f>
        <v>Lib</v>
      </c>
      <c r="J941" t="str">
        <f>INDEX(products!$A$1:$G$49, MATCH(orders!$D941, products!$A$1:$A$49, 0), MATCH(orders!J$1, products!$A$1:$G$1, 0))</f>
        <v>L</v>
      </c>
      <c r="K941" s="4">
        <f>INDEX(products!$A$1:$G$49, MATCH(orders!$D941, products!$A$1:$A$49, 0), MATCH(orders!K$1, products!$A$1:$G$1, 0))</f>
        <v>0.2</v>
      </c>
      <c r="L941" s="5">
        <f>INDEX(products!$A$1:$G$49, MATCH(orders!$D941, products!$A$1:$A$49, 0), MATCH(orders!L$1, products!$A$1:$G$1, 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 MATCH(orders!$D942, products!$A$1:$A$49, 0), MATCH(orders!I$1, products!$A$1:$G$1, 0))</f>
        <v>Rob</v>
      </c>
      <c r="J942" t="str">
        <f>INDEX(products!$A$1:$G$49, MATCH(orders!$D942, products!$A$1:$A$49, 0), MATCH(orders!J$1, products!$A$1:$G$1, 0))</f>
        <v>L</v>
      </c>
      <c r="K942" s="4">
        <f>INDEX(products!$A$1:$G$49, MATCH(orders!$D942, products!$A$1:$A$49, 0), MATCH(orders!K$1, products!$A$1:$G$1, 0))</f>
        <v>0.5</v>
      </c>
      <c r="L942" s="5">
        <f>INDEX(products!$A$1:$G$49, MATCH(orders!$D942, products!$A$1:$A$49, 0), MATCH(orders!L$1, products!$A$1:$G$1, 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 MATCH(orders!$D943, products!$A$1:$A$49, 0), MATCH(orders!I$1, products!$A$1:$G$1, 0))</f>
        <v>Ara</v>
      </c>
      <c r="J943" t="str">
        <f>INDEX(products!$A$1:$G$49, MATCH(orders!$D943, products!$A$1:$A$49, 0), MATCH(orders!J$1, products!$A$1:$G$1, 0))</f>
        <v>L</v>
      </c>
      <c r="K943" s="4">
        <f>INDEX(products!$A$1:$G$49, MATCH(orders!$D943, products!$A$1:$A$49, 0), MATCH(orders!K$1, products!$A$1:$G$1, 0))</f>
        <v>0.5</v>
      </c>
      <c r="L943" s="5">
        <f>INDEX(products!$A$1:$G$49, MATCH(orders!$D943, products!$A$1:$A$49, 0), MATCH(orders!L$1, products!$A$1:$G$1, 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 MATCH(orders!$D944, products!$A$1:$A$49, 0), MATCH(orders!I$1, products!$A$1:$G$1, 0))</f>
        <v>Rob</v>
      </c>
      <c r="J944" t="str">
        <f>INDEX(products!$A$1:$G$49, MATCH(orders!$D944, products!$A$1:$A$49, 0), MATCH(orders!J$1, products!$A$1:$G$1, 0))</f>
        <v>L</v>
      </c>
      <c r="K944" s="4">
        <f>INDEX(products!$A$1:$G$49, MATCH(orders!$D944, products!$A$1:$A$49, 0), MATCH(orders!K$1, products!$A$1:$G$1, 0))</f>
        <v>1</v>
      </c>
      <c r="L944" s="5">
        <f>INDEX(products!$A$1:$G$49, MATCH(orders!$D944, products!$A$1:$A$49, 0), MATCH(orders!L$1, products!$A$1:$G$1, 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 MATCH(orders!$D945, products!$A$1:$A$49, 0), MATCH(orders!I$1, products!$A$1:$G$1, 0))</f>
        <v>Ara</v>
      </c>
      <c r="J945" t="str">
        <f>INDEX(products!$A$1:$G$49, MATCH(orders!$D945, products!$A$1:$A$49, 0), MATCH(orders!J$1, products!$A$1:$G$1, 0))</f>
        <v>L</v>
      </c>
      <c r="K945" s="4">
        <f>INDEX(products!$A$1:$G$49, MATCH(orders!$D945, products!$A$1:$A$49, 0), MATCH(orders!K$1, products!$A$1:$G$1, 0))</f>
        <v>0.5</v>
      </c>
      <c r="L945" s="5">
        <f>INDEX(products!$A$1:$G$49, MATCH(orders!$D945, products!$A$1:$A$49, 0), MATCH(orders!L$1, products!$A$1:$G$1, 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 MATCH(orders!$D946, products!$A$1:$A$49, 0), MATCH(orders!I$1, products!$A$1:$G$1, 0))</f>
        <v>Rob</v>
      </c>
      <c r="J946" t="str">
        <f>INDEX(products!$A$1:$G$49, MATCH(orders!$D946, products!$A$1:$A$49, 0), MATCH(orders!J$1, products!$A$1:$G$1, 0))</f>
        <v>L</v>
      </c>
      <c r="K946" s="4">
        <f>INDEX(products!$A$1:$G$49, MATCH(orders!$D946, products!$A$1:$A$49, 0), MATCH(orders!K$1, products!$A$1:$G$1, 0))</f>
        <v>0.5</v>
      </c>
      <c r="L946" s="5">
        <f>INDEX(products!$A$1:$G$49, MATCH(orders!$D946, products!$A$1:$A$49, 0), MATCH(orders!L$1, products!$A$1:$G$1, 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 MATCH(orders!$D947, products!$A$1:$A$49, 0), MATCH(orders!I$1, products!$A$1:$G$1, 0))</f>
        <v>Lib</v>
      </c>
      <c r="J947" t="str">
        <f>INDEX(products!$A$1:$G$49, MATCH(orders!$D947, products!$A$1:$A$49, 0), MATCH(orders!J$1, products!$A$1:$G$1, 0))</f>
        <v>D</v>
      </c>
      <c r="K947" s="4">
        <f>INDEX(products!$A$1:$G$49, MATCH(orders!$D947, products!$A$1:$A$49, 0), MATCH(orders!K$1, products!$A$1:$G$1, 0))</f>
        <v>2.5</v>
      </c>
      <c r="L947" s="5">
        <f>INDEX(products!$A$1:$G$49, MATCH(orders!$D947, products!$A$1:$A$49, 0), MATCH(orders!L$1, products!$A$1:$G$1, 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 MATCH(orders!$D948, products!$A$1:$A$49, 0), MATCH(orders!I$1, products!$A$1:$G$1, 0))</f>
        <v>Lib</v>
      </c>
      <c r="J948" t="str">
        <f>INDEX(products!$A$1:$G$49, MATCH(orders!$D948, products!$A$1:$A$49, 0), MATCH(orders!J$1, products!$A$1:$G$1, 0))</f>
        <v>D</v>
      </c>
      <c r="K948" s="4">
        <f>INDEX(products!$A$1:$G$49, MATCH(orders!$D948, products!$A$1:$A$49, 0), MATCH(orders!K$1, products!$A$1:$G$1, 0))</f>
        <v>0.5</v>
      </c>
      <c r="L948" s="5">
        <f>INDEX(products!$A$1:$G$49, MATCH(orders!$D948, products!$A$1:$A$49, 0), MATCH(orders!L$1, products!$A$1:$G$1, 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 MATCH(orders!$D949, products!$A$1:$A$49, 0), MATCH(orders!I$1, products!$A$1:$G$1, 0))</f>
        <v>Ara</v>
      </c>
      <c r="J949" t="str">
        <f>INDEX(products!$A$1:$G$49, MATCH(orders!$D949, products!$A$1:$A$49, 0), MATCH(orders!J$1, products!$A$1:$G$1, 0))</f>
        <v>M</v>
      </c>
      <c r="K949" s="4">
        <f>INDEX(products!$A$1:$G$49, MATCH(orders!$D949, products!$A$1:$A$49, 0), MATCH(orders!K$1, products!$A$1:$G$1, 0))</f>
        <v>1</v>
      </c>
      <c r="L949" s="5">
        <f>INDEX(products!$A$1:$G$49, MATCH(orders!$D949, products!$A$1:$A$49, 0), MATCH(orders!L$1, products!$A$1:$G$1, 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 MATCH(orders!$D950, products!$A$1:$A$49, 0), MATCH(orders!I$1, products!$A$1:$G$1, 0))</f>
        <v>Exc</v>
      </c>
      <c r="J950" t="str">
        <f>INDEX(products!$A$1:$G$49, MATCH(orders!$D950, products!$A$1:$A$49, 0), MATCH(orders!J$1, products!$A$1:$G$1, 0))</f>
        <v>D</v>
      </c>
      <c r="K950" s="4">
        <f>INDEX(products!$A$1:$G$49, MATCH(orders!$D950, products!$A$1:$A$49, 0), MATCH(orders!K$1, products!$A$1:$G$1, 0))</f>
        <v>2.5</v>
      </c>
      <c r="L950" s="5">
        <f>INDEX(products!$A$1:$G$49, MATCH(orders!$D950, products!$A$1:$A$49, 0), MATCH(orders!L$1, products!$A$1:$G$1, 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 MATCH(orders!$D951, products!$A$1:$A$49, 0), MATCH(orders!I$1, products!$A$1:$G$1, 0))</f>
        <v>Rob</v>
      </c>
      <c r="J951" t="str">
        <f>INDEX(products!$A$1:$G$49, MATCH(orders!$D951, products!$A$1:$A$49, 0), MATCH(orders!J$1, products!$A$1:$G$1, 0))</f>
        <v>L</v>
      </c>
      <c r="K951" s="4">
        <f>INDEX(products!$A$1:$G$49, MATCH(orders!$D951, products!$A$1:$A$49, 0), MATCH(orders!K$1, products!$A$1:$G$1, 0))</f>
        <v>2.5</v>
      </c>
      <c r="L951" s="5">
        <f>INDEX(products!$A$1:$G$49, MATCH(orders!$D951, products!$A$1:$A$49, 0), MATCH(orders!L$1, products!$A$1:$G$1, 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 MATCH(orders!$D952, products!$A$1:$A$49, 0), MATCH(orders!I$1, products!$A$1:$G$1, 0))</f>
        <v>Rob</v>
      </c>
      <c r="J952" t="str">
        <f>INDEX(products!$A$1:$G$49, MATCH(orders!$D952, products!$A$1:$A$49, 0), MATCH(orders!J$1, products!$A$1:$G$1, 0))</f>
        <v>L</v>
      </c>
      <c r="K952" s="4">
        <f>INDEX(products!$A$1:$G$49, MATCH(orders!$D952, products!$A$1:$A$49, 0), MATCH(orders!K$1, products!$A$1:$G$1, 0))</f>
        <v>0.2</v>
      </c>
      <c r="L952" s="5">
        <f>INDEX(products!$A$1:$G$49, MATCH(orders!$D952, products!$A$1:$A$49, 0), MATCH(orders!L$1, products!$A$1:$G$1, 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 MATCH(orders!$D953, products!$A$1:$A$49, 0), MATCH(orders!I$1, products!$A$1:$G$1, 0))</f>
        <v>Rob</v>
      </c>
      <c r="J953" t="str">
        <f>INDEX(products!$A$1:$G$49, MATCH(orders!$D953, products!$A$1:$A$49, 0), MATCH(orders!J$1, products!$A$1:$G$1, 0))</f>
        <v>L</v>
      </c>
      <c r="K953" s="4">
        <f>INDEX(products!$A$1:$G$49, MATCH(orders!$D953, products!$A$1:$A$49, 0), MATCH(orders!K$1, products!$A$1:$G$1, 0))</f>
        <v>0.2</v>
      </c>
      <c r="L953" s="5">
        <f>INDEX(products!$A$1:$G$49, MATCH(orders!$D953, products!$A$1:$A$49, 0), MATCH(orders!L$1, products!$A$1:$G$1, 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 MATCH(orders!$D954, products!$A$1:$A$49, 0), MATCH(orders!I$1, products!$A$1:$G$1, 0))</f>
        <v>Ara</v>
      </c>
      <c r="J954" t="str">
        <f>INDEX(products!$A$1:$G$49, MATCH(orders!$D954, products!$A$1:$A$49, 0), MATCH(orders!J$1, products!$A$1:$G$1, 0))</f>
        <v>M</v>
      </c>
      <c r="K954" s="4">
        <f>INDEX(products!$A$1:$G$49, MATCH(orders!$D954, products!$A$1:$A$49, 0), MATCH(orders!K$1, products!$A$1:$G$1, 0))</f>
        <v>1</v>
      </c>
      <c r="L954" s="5">
        <f>INDEX(products!$A$1:$G$49, MATCH(orders!$D954, products!$A$1:$A$49, 0), MATCH(orders!L$1, products!$A$1:$G$1, 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 MATCH(orders!$D955, products!$A$1:$A$49, 0), MATCH(orders!I$1, products!$A$1:$G$1, 0))</f>
        <v>Ara</v>
      </c>
      <c r="J955" t="str">
        <f>INDEX(products!$A$1:$G$49, MATCH(orders!$D955, products!$A$1:$A$49, 0), MATCH(orders!J$1, products!$A$1:$G$1, 0))</f>
        <v>L</v>
      </c>
      <c r="K955" s="4">
        <f>INDEX(products!$A$1:$G$49, MATCH(orders!$D955, products!$A$1:$A$49, 0), MATCH(orders!K$1, products!$A$1:$G$1, 0))</f>
        <v>0.2</v>
      </c>
      <c r="L955" s="5">
        <f>INDEX(products!$A$1:$G$49, MATCH(orders!$D955, products!$A$1:$A$49, 0), MATCH(orders!L$1, products!$A$1:$G$1, 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 MATCH(orders!$D956, products!$A$1:$A$49, 0), MATCH(orders!I$1, products!$A$1:$G$1, 0))</f>
        <v>Exc</v>
      </c>
      <c r="J956" t="str">
        <f>INDEX(products!$A$1:$G$49, MATCH(orders!$D956, products!$A$1:$A$49, 0), MATCH(orders!J$1, products!$A$1:$G$1, 0))</f>
        <v>D</v>
      </c>
      <c r="K956" s="4">
        <f>INDEX(products!$A$1:$G$49, MATCH(orders!$D956, products!$A$1:$A$49, 0), MATCH(orders!K$1, products!$A$1:$G$1, 0))</f>
        <v>2.5</v>
      </c>
      <c r="L956" s="5">
        <f>INDEX(products!$A$1:$G$49, MATCH(orders!$D956, products!$A$1:$A$49, 0), MATCH(orders!L$1, products!$A$1:$G$1, 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 MATCH(orders!$D957, products!$A$1:$A$49, 0), MATCH(orders!I$1, products!$A$1:$G$1, 0))</f>
        <v>Exc</v>
      </c>
      <c r="J957" t="str">
        <f>INDEX(products!$A$1:$G$49, MATCH(orders!$D957, products!$A$1:$A$49, 0), MATCH(orders!J$1, products!$A$1:$G$1, 0))</f>
        <v>L</v>
      </c>
      <c r="K957" s="4">
        <f>INDEX(products!$A$1:$G$49, MATCH(orders!$D957, products!$A$1:$A$49, 0), MATCH(orders!K$1, products!$A$1:$G$1, 0))</f>
        <v>2.5</v>
      </c>
      <c r="L957" s="5">
        <f>INDEX(products!$A$1:$G$49, MATCH(orders!$D957, products!$A$1:$A$49, 0), MATCH(orders!L$1, products!$A$1:$G$1, 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 MATCH(orders!$D958, products!$A$1:$A$49, 0), MATCH(orders!I$1, products!$A$1:$G$1, 0))</f>
        <v>Rob</v>
      </c>
      <c r="J958" t="str">
        <f>INDEX(products!$A$1:$G$49, MATCH(orders!$D958, products!$A$1:$A$49, 0), MATCH(orders!J$1, products!$A$1:$G$1, 0))</f>
        <v>L</v>
      </c>
      <c r="K958" s="4">
        <f>INDEX(products!$A$1:$G$49, MATCH(orders!$D958, products!$A$1:$A$49, 0), MATCH(orders!K$1, products!$A$1:$G$1, 0))</f>
        <v>2.5</v>
      </c>
      <c r="L958" s="5">
        <f>INDEX(products!$A$1:$G$49, MATCH(orders!$D958, products!$A$1:$A$49, 0), MATCH(orders!L$1, products!$A$1:$G$1, 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 MATCH(orders!$D959, products!$A$1:$A$49, 0), MATCH(orders!I$1, products!$A$1:$G$1, 0))</f>
        <v>Exc</v>
      </c>
      <c r="J959" t="str">
        <f>INDEX(products!$A$1:$G$49, MATCH(orders!$D959, products!$A$1:$A$49, 0), MATCH(orders!J$1, products!$A$1:$G$1, 0))</f>
        <v>L</v>
      </c>
      <c r="K959" s="4">
        <f>INDEX(products!$A$1:$G$49, MATCH(orders!$D959, products!$A$1:$A$49, 0), MATCH(orders!K$1, products!$A$1:$G$1, 0))</f>
        <v>1</v>
      </c>
      <c r="L959" s="5">
        <f>INDEX(products!$A$1:$G$49, MATCH(orders!$D959, products!$A$1:$A$49, 0), MATCH(orders!L$1, products!$A$1:$G$1, 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 MATCH(orders!$D960, products!$A$1:$A$49, 0), MATCH(orders!I$1, products!$A$1:$G$1, 0))</f>
        <v>Ara</v>
      </c>
      <c r="J960" t="str">
        <f>INDEX(products!$A$1:$G$49, MATCH(orders!$D960, products!$A$1:$A$49, 0), MATCH(orders!J$1, products!$A$1:$G$1, 0))</f>
        <v>L</v>
      </c>
      <c r="K960" s="4">
        <f>INDEX(products!$A$1:$G$49, MATCH(orders!$D960, products!$A$1:$A$49, 0), MATCH(orders!K$1, products!$A$1:$G$1, 0))</f>
        <v>0.2</v>
      </c>
      <c r="L960" s="5">
        <f>INDEX(products!$A$1:$G$49, MATCH(orders!$D960, products!$A$1:$A$49, 0), MATCH(orders!L$1, products!$A$1:$G$1, 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 MATCH(orders!$D961, products!$A$1:$A$49, 0), MATCH(orders!I$1, products!$A$1:$G$1, 0))</f>
        <v>Lib</v>
      </c>
      <c r="J961" t="str">
        <f>INDEX(products!$A$1:$G$49, MATCH(orders!$D961, products!$A$1:$A$49, 0), MATCH(orders!J$1, products!$A$1:$G$1, 0))</f>
        <v>L</v>
      </c>
      <c r="K961" s="4">
        <f>INDEX(products!$A$1:$G$49, MATCH(orders!$D961, products!$A$1:$A$49, 0), MATCH(orders!K$1, products!$A$1:$G$1, 0))</f>
        <v>0.2</v>
      </c>
      <c r="L961" s="5">
        <f>INDEX(products!$A$1:$G$49, MATCH(orders!$D961, products!$A$1:$A$49, 0), MATCH(orders!L$1, products!$A$1:$G$1, 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 MATCH(orders!$D962, products!$A$1:$A$49, 0), MATCH(orders!I$1, products!$A$1:$G$1, 0))</f>
        <v>Lib</v>
      </c>
      <c r="J962" t="str">
        <f>INDEX(products!$A$1:$G$49, MATCH(orders!$D962, products!$A$1:$A$49, 0), MATCH(orders!J$1, products!$A$1:$G$1, 0))</f>
        <v>L</v>
      </c>
      <c r="K962" s="4">
        <f>INDEX(products!$A$1:$G$49, MATCH(orders!$D962, products!$A$1:$A$49, 0), MATCH(orders!K$1, products!$A$1:$G$1, 0))</f>
        <v>1</v>
      </c>
      <c r="L962" s="5">
        <f>INDEX(products!$A$1:$G$49, MATCH(orders!$D962, products!$A$1:$A$49, 0), MATCH(orders!L$1, products!$A$1:$G$1, 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 MATCH(orders!$D963, products!$A$1:$A$49, 0), MATCH(orders!I$1, products!$A$1:$G$1, 0))</f>
        <v>Ara</v>
      </c>
      <c r="J963" t="str">
        <f>INDEX(products!$A$1:$G$49, MATCH(orders!$D963, products!$A$1:$A$49, 0), MATCH(orders!J$1, products!$A$1:$G$1, 0))</f>
        <v>D</v>
      </c>
      <c r="K963" s="4">
        <f>INDEX(products!$A$1:$G$49, MATCH(orders!$D963, products!$A$1:$A$49, 0), MATCH(orders!K$1, products!$A$1:$G$1, 0))</f>
        <v>2.5</v>
      </c>
      <c r="L963" s="5">
        <f>INDEX(products!$A$1:$G$49, MATCH(orders!$D963, products!$A$1:$A$49, 0), MATCH(orders!L$1, products!$A$1:$G$1, 0))</f>
        <v>22.884999999999998</v>
      </c>
      <c r="M963" s="5">
        <f t="shared" ref="M963:M1001" si="45">L963*E963</f>
        <v>45.769999999999996</v>
      </c>
      <c r="N963" t="str">
        <f t="shared" ref="N963:N1001" si="46">IF(I963="Rob","Robusta",IF(I963="Exc","Excelsa", IF(I963="Ara","Arabica", IF(I963="Lib", "Liberica",""))))</f>
        <v>Arabica</v>
      </c>
      <c r="O963" t="str">
        <f t="shared" ref="O963:O1001" si="47">IF(J963="M","Medium",IF(J963="L","Light", 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 MATCH(orders!$D964, products!$A$1:$A$49, 0), MATCH(orders!I$1, products!$A$1:$G$1, 0))</f>
        <v>Rob</v>
      </c>
      <c r="J964" t="str">
        <f>INDEX(products!$A$1:$G$49, MATCH(orders!$D964, products!$A$1:$A$49, 0), MATCH(orders!J$1, products!$A$1:$G$1, 0))</f>
        <v>D</v>
      </c>
      <c r="K964" s="4">
        <f>INDEX(products!$A$1:$G$49, MATCH(orders!$D964, products!$A$1:$A$49, 0), MATCH(orders!K$1, products!$A$1:$G$1, 0))</f>
        <v>1</v>
      </c>
      <c r="L964" s="5">
        <f>INDEX(products!$A$1:$G$49, MATCH(orders!$D964, products!$A$1:$A$49, 0), MATCH(orders!L$1, products!$A$1:$G$1, 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 MATCH(orders!$D965, products!$A$1:$A$49, 0), MATCH(orders!I$1, products!$A$1:$G$1, 0))</f>
        <v>Rob</v>
      </c>
      <c r="J965" t="str">
        <f>INDEX(products!$A$1:$G$49, MATCH(orders!$D965, products!$A$1:$A$49, 0), MATCH(orders!J$1, products!$A$1:$G$1, 0))</f>
        <v>M</v>
      </c>
      <c r="K965" s="4">
        <f>INDEX(products!$A$1:$G$49, MATCH(orders!$D965, products!$A$1:$A$49, 0), MATCH(orders!K$1, products!$A$1:$G$1, 0))</f>
        <v>0.5</v>
      </c>
      <c r="L965" s="5">
        <f>INDEX(products!$A$1:$G$49, MATCH(orders!$D965, products!$A$1:$A$49, 0), MATCH(orders!L$1, products!$A$1:$G$1, 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 MATCH(orders!$D966, products!$A$1:$A$49, 0), MATCH(orders!I$1, products!$A$1:$G$1, 0))</f>
        <v>Exc</v>
      </c>
      <c r="J966" t="str">
        <f>INDEX(products!$A$1:$G$49, MATCH(orders!$D966, products!$A$1:$A$49, 0), MATCH(orders!J$1, products!$A$1:$G$1, 0))</f>
        <v>L</v>
      </c>
      <c r="K966" s="4">
        <f>INDEX(products!$A$1:$G$49, MATCH(orders!$D966, products!$A$1:$A$49, 0), MATCH(orders!K$1, products!$A$1:$G$1, 0))</f>
        <v>0.2</v>
      </c>
      <c r="L966" s="5">
        <f>INDEX(products!$A$1:$G$49, MATCH(orders!$D966, products!$A$1:$A$49, 0), MATCH(orders!L$1, products!$A$1:$G$1, 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 MATCH(orders!$D967, products!$A$1:$A$49, 0), MATCH(orders!I$1, products!$A$1:$G$1, 0))</f>
        <v>Rob</v>
      </c>
      <c r="J967" t="str">
        <f>INDEX(products!$A$1:$G$49, MATCH(orders!$D967, products!$A$1:$A$49, 0), MATCH(orders!J$1, products!$A$1:$G$1, 0))</f>
        <v>M</v>
      </c>
      <c r="K967" s="4">
        <f>INDEX(products!$A$1:$G$49, MATCH(orders!$D967, products!$A$1:$A$49, 0), MATCH(orders!K$1, products!$A$1:$G$1, 0))</f>
        <v>1</v>
      </c>
      <c r="L967" s="5">
        <f>INDEX(products!$A$1:$G$49, MATCH(orders!$D967, products!$A$1:$A$49, 0), MATCH(orders!L$1, products!$A$1:$G$1, 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 MATCH(orders!$D968, products!$A$1:$A$49, 0), MATCH(orders!I$1, products!$A$1:$G$1, 0))</f>
        <v>Exc</v>
      </c>
      <c r="J968" t="str">
        <f>INDEX(products!$A$1:$G$49, MATCH(orders!$D968, products!$A$1:$A$49, 0), MATCH(orders!J$1, products!$A$1:$G$1, 0))</f>
        <v>L</v>
      </c>
      <c r="K968" s="4">
        <f>INDEX(products!$A$1:$G$49, MATCH(orders!$D968, products!$A$1:$A$49, 0), MATCH(orders!K$1, products!$A$1:$G$1, 0))</f>
        <v>0.5</v>
      </c>
      <c r="L968" s="5">
        <f>INDEX(products!$A$1:$G$49, MATCH(orders!$D968, products!$A$1:$A$49, 0), MATCH(orders!L$1, products!$A$1:$G$1, 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 MATCH(orders!$D969, products!$A$1:$A$49, 0), MATCH(orders!I$1, products!$A$1:$G$1, 0))</f>
        <v>Rob</v>
      </c>
      <c r="J969" t="str">
        <f>INDEX(products!$A$1:$G$49, MATCH(orders!$D969, products!$A$1:$A$49, 0), MATCH(orders!J$1, products!$A$1:$G$1, 0))</f>
        <v>D</v>
      </c>
      <c r="K969" s="4">
        <f>INDEX(products!$A$1:$G$49, MATCH(orders!$D969, products!$A$1:$A$49, 0), MATCH(orders!K$1, products!$A$1:$G$1, 0))</f>
        <v>0.2</v>
      </c>
      <c r="L969" s="5">
        <f>INDEX(products!$A$1:$G$49, MATCH(orders!$D969, products!$A$1:$A$49, 0), MATCH(orders!L$1, products!$A$1:$G$1, 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 MATCH(orders!$D970, products!$A$1:$A$49, 0), MATCH(orders!I$1, products!$A$1:$G$1, 0))</f>
        <v>Rob</v>
      </c>
      <c r="J970" t="str">
        <f>INDEX(products!$A$1:$G$49, MATCH(orders!$D970, products!$A$1:$A$49, 0), MATCH(orders!J$1, products!$A$1:$G$1, 0))</f>
        <v>M</v>
      </c>
      <c r="K970" s="4">
        <f>INDEX(products!$A$1:$G$49, MATCH(orders!$D970, products!$A$1:$A$49, 0), MATCH(orders!K$1, products!$A$1:$G$1, 0))</f>
        <v>0.2</v>
      </c>
      <c r="L970" s="5">
        <f>INDEX(products!$A$1:$G$49, MATCH(orders!$D970, products!$A$1:$A$49, 0), MATCH(orders!L$1, products!$A$1:$G$1, 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 MATCH(orders!$D971, products!$A$1:$A$49, 0), MATCH(orders!I$1, products!$A$1:$G$1, 0))</f>
        <v>Lib</v>
      </c>
      <c r="J971" t="str">
        <f>INDEX(products!$A$1:$G$49, MATCH(orders!$D971, products!$A$1:$A$49, 0), MATCH(orders!J$1, products!$A$1:$G$1, 0))</f>
        <v>D</v>
      </c>
      <c r="K971" s="4">
        <f>INDEX(products!$A$1:$G$49, MATCH(orders!$D971, products!$A$1:$A$49, 0), MATCH(orders!K$1, products!$A$1:$G$1, 0))</f>
        <v>1</v>
      </c>
      <c r="L971" s="5">
        <f>INDEX(products!$A$1:$G$49, MATCH(orders!$D971, products!$A$1:$A$49, 0), MATCH(orders!L$1, products!$A$1:$G$1, 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 MATCH(orders!$D972, products!$A$1:$A$49, 0), MATCH(orders!I$1, products!$A$1:$G$1, 0))</f>
        <v>Exc</v>
      </c>
      <c r="J972" t="str">
        <f>INDEX(products!$A$1:$G$49, MATCH(orders!$D972, products!$A$1:$A$49, 0), MATCH(orders!J$1, products!$A$1:$G$1, 0))</f>
        <v>M</v>
      </c>
      <c r="K972" s="4">
        <f>INDEX(products!$A$1:$G$49, MATCH(orders!$D972, products!$A$1:$A$49, 0), MATCH(orders!K$1, products!$A$1:$G$1, 0))</f>
        <v>0.5</v>
      </c>
      <c r="L972" s="5">
        <f>INDEX(products!$A$1:$G$49, MATCH(orders!$D972, products!$A$1:$A$49, 0), MATCH(orders!L$1, products!$A$1:$G$1, 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 MATCH(orders!$D973, products!$A$1:$A$49, 0), MATCH(orders!I$1, products!$A$1:$G$1, 0))</f>
        <v>Ara</v>
      </c>
      <c r="J973" t="str">
        <f>INDEX(products!$A$1:$G$49, MATCH(orders!$D973, products!$A$1:$A$49, 0), MATCH(orders!J$1, products!$A$1:$G$1, 0))</f>
        <v>L</v>
      </c>
      <c r="K973" s="4">
        <f>INDEX(products!$A$1:$G$49, MATCH(orders!$D973, products!$A$1:$A$49, 0), MATCH(orders!K$1, products!$A$1:$G$1, 0))</f>
        <v>2.5</v>
      </c>
      <c r="L973" s="5">
        <f>INDEX(products!$A$1:$G$49, MATCH(orders!$D973, products!$A$1:$A$49, 0), MATCH(orders!L$1, products!$A$1:$G$1, 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 MATCH(orders!$D974, products!$A$1:$A$49, 0), MATCH(orders!I$1, products!$A$1:$G$1, 0))</f>
        <v>Ara</v>
      </c>
      <c r="J974" t="str">
        <f>INDEX(products!$A$1:$G$49, MATCH(orders!$D974, products!$A$1:$A$49, 0), MATCH(orders!J$1, products!$A$1:$G$1, 0))</f>
        <v>L</v>
      </c>
      <c r="K974" s="4">
        <f>INDEX(products!$A$1:$G$49, MATCH(orders!$D974, products!$A$1:$A$49, 0), MATCH(orders!K$1, products!$A$1:$G$1, 0))</f>
        <v>2.5</v>
      </c>
      <c r="L974" s="5">
        <f>INDEX(products!$A$1:$G$49, MATCH(orders!$D974, products!$A$1:$A$49, 0), MATCH(orders!L$1, products!$A$1:$G$1, 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 MATCH(orders!$D975, products!$A$1:$A$49, 0), MATCH(orders!I$1, products!$A$1:$G$1, 0))</f>
        <v>Lib</v>
      </c>
      <c r="J975" t="str">
        <f>INDEX(products!$A$1:$G$49, MATCH(orders!$D975, products!$A$1:$A$49, 0), MATCH(orders!J$1, products!$A$1:$G$1, 0))</f>
        <v>M</v>
      </c>
      <c r="K975" s="4">
        <f>INDEX(products!$A$1:$G$49, MATCH(orders!$D975, products!$A$1:$A$49, 0), MATCH(orders!K$1, products!$A$1:$G$1, 0))</f>
        <v>1</v>
      </c>
      <c r="L975" s="5">
        <f>INDEX(products!$A$1:$G$49, MATCH(orders!$D975, products!$A$1:$A$49, 0), MATCH(orders!L$1, products!$A$1:$G$1, 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 MATCH(orders!$D976, products!$A$1:$A$49, 0), MATCH(orders!I$1, products!$A$1:$G$1, 0))</f>
        <v>Rob</v>
      </c>
      <c r="J976" t="str">
        <f>INDEX(products!$A$1:$G$49, MATCH(orders!$D976, products!$A$1:$A$49, 0), MATCH(orders!J$1, products!$A$1:$G$1, 0))</f>
        <v>D</v>
      </c>
      <c r="K976" s="4">
        <f>INDEX(products!$A$1:$G$49, MATCH(orders!$D976, products!$A$1:$A$49, 0), MATCH(orders!K$1, products!$A$1:$G$1, 0))</f>
        <v>0.5</v>
      </c>
      <c r="L976" s="5">
        <f>INDEX(products!$A$1:$G$49, MATCH(orders!$D976, products!$A$1:$A$49, 0), MATCH(orders!L$1, products!$A$1:$G$1, 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 MATCH(orders!$D977, products!$A$1:$A$49, 0), MATCH(orders!I$1, products!$A$1:$G$1, 0))</f>
        <v>Ara</v>
      </c>
      <c r="J977" t="str">
        <f>INDEX(products!$A$1:$G$49, MATCH(orders!$D977, products!$A$1:$A$49, 0), MATCH(orders!J$1, products!$A$1:$G$1, 0))</f>
        <v>D</v>
      </c>
      <c r="K977" s="4">
        <f>INDEX(products!$A$1:$G$49, MATCH(orders!$D977, products!$A$1:$A$49, 0), MATCH(orders!K$1, products!$A$1:$G$1, 0))</f>
        <v>0.2</v>
      </c>
      <c r="L977" s="5">
        <f>INDEX(products!$A$1:$G$49, MATCH(orders!$D977, products!$A$1:$A$49, 0), MATCH(orders!L$1, products!$A$1:$G$1, 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 MATCH(orders!$D978, products!$A$1:$A$49, 0), MATCH(orders!I$1, products!$A$1:$G$1, 0))</f>
        <v>Rob</v>
      </c>
      <c r="J978" t="str">
        <f>INDEX(products!$A$1:$G$49, MATCH(orders!$D978, products!$A$1:$A$49, 0), MATCH(orders!J$1, products!$A$1:$G$1, 0))</f>
        <v>L</v>
      </c>
      <c r="K978" s="4">
        <f>INDEX(products!$A$1:$G$49, MATCH(orders!$D978, products!$A$1:$A$49, 0), MATCH(orders!K$1, products!$A$1:$G$1, 0))</f>
        <v>2.5</v>
      </c>
      <c r="L978" s="5">
        <f>INDEX(products!$A$1:$G$49, MATCH(orders!$D978, products!$A$1:$A$49, 0), MATCH(orders!L$1, products!$A$1:$G$1, 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 MATCH(orders!$D979, products!$A$1:$A$49, 0), MATCH(orders!I$1, products!$A$1:$G$1, 0))</f>
        <v>Rob</v>
      </c>
      <c r="J979" t="str">
        <f>INDEX(products!$A$1:$G$49, MATCH(orders!$D979, products!$A$1:$A$49, 0), MATCH(orders!J$1, products!$A$1:$G$1, 0))</f>
        <v>L</v>
      </c>
      <c r="K979" s="4">
        <f>INDEX(products!$A$1:$G$49, MATCH(orders!$D979, products!$A$1:$A$49, 0), MATCH(orders!K$1, products!$A$1:$G$1, 0))</f>
        <v>1</v>
      </c>
      <c r="L979" s="5">
        <f>INDEX(products!$A$1:$G$49, MATCH(orders!$D979, products!$A$1:$A$49, 0), MATCH(orders!L$1, products!$A$1:$G$1, 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 MATCH(orders!$D980, products!$A$1:$A$49, 0), MATCH(orders!I$1, products!$A$1:$G$1, 0))</f>
        <v>Ara</v>
      </c>
      <c r="J980" t="str">
        <f>INDEX(products!$A$1:$G$49, MATCH(orders!$D980, products!$A$1:$A$49, 0), MATCH(orders!J$1, products!$A$1:$G$1, 0))</f>
        <v>L</v>
      </c>
      <c r="K980" s="4">
        <f>INDEX(products!$A$1:$G$49, MATCH(orders!$D980, products!$A$1:$A$49, 0), MATCH(orders!K$1, products!$A$1:$G$1, 0))</f>
        <v>0.5</v>
      </c>
      <c r="L980" s="5">
        <f>INDEX(products!$A$1:$G$49, MATCH(orders!$D980, products!$A$1:$A$49, 0), MATCH(orders!L$1, products!$A$1:$G$1, 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 MATCH(orders!$D981, products!$A$1:$A$49, 0), MATCH(orders!I$1, products!$A$1:$G$1, 0))</f>
        <v>Rob</v>
      </c>
      <c r="J981" t="str">
        <f>INDEX(products!$A$1:$G$49, MATCH(orders!$D981, products!$A$1:$A$49, 0), MATCH(orders!J$1, products!$A$1:$G$1, 0))</f>
        <v>D</v>
      </c>
      <c r="K981" s="4">
        <f>INDEX(products!$A$1:$G$49, MATCH(orders!$D981, products!$A$1:$A$49, 0), MATCH(orders!K$1, products!$A$1:$G$1, 0))</f>
        <v>0.5</v>
      </c>
      <c r="L981" s="5">
        <f>INDEX(products!$A$1:$G$49, MATCH(orders!$D981, products!$A$1:$A$49, 0), MATCH(orders!L$1, products!$A$1:$G$1, 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 MATCH(orders!$D982, products!$A$1:$A$49, 0), MATCH(orders!I$1, products!$A$1:$G$1, 0))</f>
        <v>Exc</v>
      </c>
      <c r="J982" t="str">
        <f>INDEX(products!$A$1:$G$49, MATCH(orders!$D982, products!$A$1:$A$49, 0), MATCH(orders!J$1, products!$A$1:$G$1, 0))</f>
        <v>D</v>
      </c>
      <c r="K982" s="4">
        <f>INDEX(products!$A$1:$G$49, MATCH(orders!$D982, products!$A$1:$A$49, 0), MATCH(orders!K$1, products!$A$1:$G$1, 0))</f>
        <v>2.5</v>
      </c>
      <c r="L982" s="5">
        <f>INDEX(products!$A$1:$G$49, MATCH(orders!$D982, products!$A$1:$A$49, 0), MATCH(orders!L$1, products!$A$1:$G$1, 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 MATCH(orders!$D983, products!$A$1:$A$49, 0), MATCH(orders!I$1, products!$A$1:$G$1, 0))</f>
        <v>Exc</v>
      </c>
      <c r="J983" t="str">
        <f>INDEX(products!$A$1:$G$49, MATCH(orders!$D983, products!$A$1:$A$49, 0), MATCH(orders!J$1, products!$A$1:$G$1, 0))</f>
        <v>D</v>
      </c>
      <c r="K983" s="4">
        <f>INDEX(products!$A$1:$G$49, MATCH(orders!$D983, products!$A$1:$A$49, 0), MATCH(orders!K$1, products!$A$1:$G$1, 0))</f>
        <v>0.2</v>
      </c>
      <c r="L983" s="5">
        <f>INDEX(products!$A$1:$G$49, MATCH(orders!$D983, products!$A$1:$A$49, 0), MATCH(orders!L$1, products!$A$1:$G$1, 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 MATCH(orders!$D984, products!$A$1:$A$49, 0), MATCH(orders!I$1, products!$A$1:$G$1, 0))</f>
        <v>Rob</v>
      </c>
      <c r="J984" t="str">
        <f>INDEX(products!$A$1:$G$49, MATCH(orders!$D984, products!$A$1:$A$49, 0), MATCH(orders!J$1, products!$A$1:$G$1, 0))</f>
        <v>L</v>
      </c>
      <c r="K984" s="4">
        <f>INDEX(products!$A$1:$G$49, MATCH(orders!$D984, products!$A$1:$A$49, 0), MATCH(orders!K$1, products!$A$1:$G$1, 0))</f>
        <v>1</v>
      </c>
      <c r="L984" s="5">
        <f>INDEX(products!$A$1:$G$49, MATCH(orders!$D984, products!$A$1:$A$49, 0), MATCH(orders!L$1, products!$A$1:$G$1, 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 MATCH(orders!$D985, products!$A$1:$A$49, 0), MATCH(orders!I$1, products!$A$1:$G$1, 0))</f>
        <v>Ara</v>
      </c>
      <c r="J985" t="str">
        <f>INDEX(products!$A$1:$G$49, MATCH(orders!$D985, products!$A$1:$A$49, 0), MATCH(orders!J$1, products!$A$1:$G$1, 0))</f>
        <v>M</v>
      </c>
      <c r="K985" s="4">
        <f>INDEX(products!$A$1:$G$49, MATCH(orders!$D985, products!$A$1:$A$49, 0), MATCH(orders!K$1, products!$A$1:$G$1, 0))</f>
        <v>0.2</v>
      </c>
      <c r="L985" s="5">
        <f>INDEX(products!$A$1:$G$49, MATCH(orders!$D985, products!$A$1:$A$49, 0), MATCH(orders!L$1, products!$A$1:$G$1, 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 MATCH(orders!$D986, products!$A$1:$A$49, 0), MATCH(orders!I$1, products!$A$1:$G$1, 0))</f>
        <v>Exc</v>
      </c>
      <c r="J986" t="str">
        <f>INDEX(products!$A$1:$G$49, MATCH(orders!$D986, products!$A$1:$A$49, 0), MATCH(orders!J$1, products!$A$1:$G$1, 0))</f>
        <v>M</v>
      </c>
      <c r="K986" s="4">
        <f>INDEX(products!$A$1:$G$49, MATCH(orders!$D986, products!$A$1:$A$49, 0), MATCH(orders!K$1, products!$A$1:$G$1, 0))</f>
        <v>2.5</v>
      </c>
      <c r="L986" s="5">
        <f>INDEX(products!$A$1:$G$49, MATCH(orders!$D986, products!$A$1:$A$49, 0), MATCH(orders!L$1, products!$A$1:$G$1, 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 MATCH(orders!$D987, products!$A$1:$A$49, 0), MATCH(orders!I$1, products!$A$1:$G$1, 0))</f>
        <v>Rob</v>
      </c>
      <c r="J987" t="str">
        <f>INDEX(products!$A$1:$G$49, MATCH(orders!$D987, products!$A$1:$A$49, 0), MATCH(orders!J$1, products!$A$1:$G$1, 0))</f>
        <v>L</v>
      </c>
      <c r="K987" s="4">
        <f>INDEX(products!$A$1:$G$49, MATCH(orders!$D987, products!$A$1:$A$49, 0), MATCH(orders!K$1, products!$A$1:$G$1, 0))</f>
        <v>1</v>
      </c>
      <c r="L987" s="5">
        <f>INDEX(products!$A$1:$G$49, MATCH(orders!$D987, products!$A$1:$A$49, 0), MATCH(orders!L$1, products!$A$1:$G$1, 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 MATCH(orders!$D988, products!$A$1:$A$49, 0), MATCH(orders!I$1, products!$A$1:$G$1, 0))</f>
        <v>Lib</v>
      </c>
      <c r="J988" t="str">
        <f>INDEX(products!$A$1:$G$49, MATCH(orders!$D988, products!$A$1:$A$49, 0), MATCH(orders!J$1, products!$A$1:$G$1, 0))</f>
        <v>M</v>
      </c>
      <c r="K988" s="4">
        <f>INDEX(products!$A$1:$G$49, MATCH(orders!$D988, products!$A$1:$A$49, 0), MATCH(orders!K$1, products!$A$1:$G$1, 0))</f>
        <v>2.5</v>
      </c>
      <c r="L988" s="5">
        <f>INDEX(products!$A$1:$G$49, MATCH(orders!$D988, products!$A$1:$A$49, 0), MATCH(orders!L$1, products!$A$1:$G$1, 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 MATCH(orders!$D989, products!$A$1:$A$49, 0), MATCH(orders!I$1, products!$A$1:$G$1, 0))</f>
        <v>Ara</v>
      </c>
      <c r="J989" t="str">
        <f>INDEX(products!$A$1:$G$49, MATCH(orders!$D989, products!$A$1:$A$49, 0), MATCH(orders!J$1, products!$A$1:$G$1, 0))</f>
        <v>D</v>
      </c>
      <c r="K989" s="4">
        <f>INDEX(products!$A$1:$G$49, MATCH(orders!$D989, products!$A$1:$A$49, 0), MATCH(orders!K$1, products!$A$1:$G$1, 0))</f>
        <v>0.5</v>
      </c>
      <c r="L989" s="5">
        <f>INDEX(products!$A$1:$G$49, MATCH(orders!$D989, products!$A$1:$A$49, 0), MATCH(orders!L$1, products!$A$1:$G$1, 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 MATCH(orders!$D990, products!$A$1:$A$49, 0), MATCH(orders!I$1, products!$A$1:$G$1, 0))</f>
        <v>Rob</v>
      </c>
      <c r="J990" t="str">
        <f>INDEX(products!$A$1:$G$49, MATCH(orders!$D990, products!$A$1:$A$49, 0), MATCH(orders!J$1, products!$A$1:$G$1, 0))</f>
        <v>M</v>
      </c>
      <c r="K990" s="4">
        <f>INDEX(products!$A$1:$G$49, MATCH(orders!$D990, products!$A$1:$A$49, 0), MATCH(orders!K$1, products!$A$1:$G$1, 0))</f>
        <v>1</v>
      </c>
      <c r="L990" s="5">
        <f>INDEX(products!$A$1:$G$49, MATCH(orders!$D990, products!$A$1:$A$49, 0), MATCH(orders!L$1, products!$A$1:$G$1, 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 MATCH(orders!$D991, products!$A$1:$A$49, 0), MATCH(orders!I$1, products!$A$1:$G$1, 0))</f>
        <v>Ara</v>
      </c>
      <c r="J991" t="str">
        <f>INDEX(products!$A$1:$G$49, MATCH(orders!$D991, products!$A$1:$A$49, 0), MATCH(orders!J$1, products!$A$1:$G$1, 0))</f>
        <v>M</v>
      </c>
      <c r="K991" s="4">
        <f>INDEX(products!$A$1:$G$49, MATCH(orders!$D991, products!$A$1:$A$49, 0), MATCH(orders!K$1, products!$A$1:$G$1, 0))</f>
        <v>2.5</v>
      </c>
      <c r="L991" s="5">
        <f>INDEX(products!$A$1:$G$49, MATCH(orders!$D991, products!$A$1:$A$49, 0), MATCH(orders!L$1, products!$A$1:$G$1, 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 MATCH(orders!$D992, products!$A$1:$A$49, 0), MATCH(orders!I$1, products!$A$1:$G$1, 0))</f>
        <v>Exc</v>
      </c>
      <c r="J992" t="str">
        <f>INDEX(products!$A$1:$G$49, MATCH(orders!$D992, products!$A$1:$A$49, 0), MATCH(orders!J$1, products!$A$1:$G$1, 0))</f>
        <v>D</v>
      </c>
      <c r="K992" s="4">
        <f>INDEX(products!$A$1:$G$49, MATCH(orders!$D992, products!$A$1:$A$49, 0), MATCH(orders!K$1, products!$A$1:$G$1, 0))</f>
        <v>0.2</v>
      </c>
      <c r="L992" s="5">
        <f>INDEX(products!$A$1:$G$49, MATCH(orders!$D992, products!$A$1:$A$49, 0), MATCH(orders!L$1, products!$A$1:$G$1, 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 MATCH(orders!$D993, products!$A$1:$A$49, 0), MATCH(orders!I$1, products!$A$1:$G$1, 0))</f>
        <v>Lib</v>
      </c>
      <c r="J993" t="str">
        <f>INDEX(products!$A$1:$G$49, MATCH(orders!$D993, products!$A$1:$A$49, 0), MATCH(orders!J$1, products!$A$1:$G$1, 0))</f>
        <v>D</v>
      </c>
      <c r="K993" s="4">
        <f>INDEX(products!$A$1:$G$49, MATCH(orders!$D993, products!$A$1:$A$49, 0), MATCH(orders!K$1, products!$A$1:$G$1, 0))</f>
        <v>0.5</v>
      </c>
      <c r="L993" s="5">
        <f>INDEX(products!$A$1:$G$49, MATCH(orders!$D993, products!$A$1:$A$49, 0), MATCH(orders!L$1, products!$A$1:$G$1, 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 MATCH(orders!$D994, products!$A$1:$A$49, 0), MATCH(orders!I$1, products!$A$1:$G$1, 0))</f>
        <v>Lib</v>
      </c>
      <c r="J994" t="str">
        <f>INDEX(products!$A$1:$G$49, MATCH(orders!$D994, products!$A$1:$A$49, 0), MATCH(orders!J$1, products!$A$1:$G$1, 0))</f>
        <v>L</v>
      </c>
      <c r="K994" s="4">
        <f>INDEX(products!$A$1:$G$49, MATCH(orders!$D994, products!$A$1:$A$49, 0), MATCH(orders!K$1, products!$A$1:$G$1, 0))</f>
        <v>2.5</v>
      </c>
      <c r="L994" s="5">
        <f>INDEX(products!$A$1:$G$49, MATCH(orders!$D994, products!$A$1:$A$49, 0), MATCH(orders!L$1, products!$A$1:$G$1, 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 MATCH(orders!$D995, products!$A$1:$A$49, 0), MATCH(orders!I$1, products!$A$1:$G$1, 0))</f>
        <v>Ara</v>
      </c>
      <c r="J995" t="str">
        <f>INDEX(products!$A$1:$G$49, MATCH(orders!$D995, products!$A$1:$A$49, 0), MATCH(orders!J$1, products!$A$1:$G$1, 0))</f>
        <v>L</v>
      </c>
      <c r="K995" s="4">
        <f>INDEX(products!$A$1:$G$49, MATCH(orders!$D995, products!$A$1:$A$49, 0), MATCH(orders!K$1, products!$A$1:$G$1, 0))</f>
        <v>1</v>
      </c>
      <c r="L995" s="5">
        <f>INDEX(products!$A$1:$G$49, MATCH(orders!$D995, products!$A$1:$A$49, 0), MATCH(orders!L$1, products!$A$1:$G$1, 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 MATCH(orders!$D996, products!$A$1:$A$49, 0), MATCH(orders!I$1, products!$A$1:$G$1, 0))</f>
        <v>Ara</v>
      </c>
      <c r="J996" t="str">
        <f>INDEX(products!$A$1:$G$49, MATCH(orders!$D996, products!$A$1:$A$49, 0), MATCH(orders!J$1, products!$A$1:$G$1, 0))</f>
        <v>D</v>
      </c>
      <c r="K996" s="4">
        <f>INDEX(products!$A$1:$G$49, MATCH(orders!$D996, products!$A$1:$A$49, 0), MATCH(orders!K$1, products!$A$1:$G$1, 0))</f>
        <v>0.2</v>
      </c>
      <c r="L996" s="5">
        <f>INDEX(products!$A$1:$G$49, MATCH(orders!$D996, products!$A$1:$A$49, 0), MATCH(orders!L$1, products!$A$1:$G$1, 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 MATCH(orders!$D997, products!$A$1:$A$49, 0), MATCH(orders!I$1, products!$A$1:$G$1, 0))</f>
        <v>Rob</v>
      </c>
      <c r="J997" t="str">
        <f>INDEX(products!$A$1:$G$49, MATCH(orders!$D997, products!$A$1:$A$49, 0), MATCH(orders!J$1, products!$A$1:$G$1, 0))</f>
        <v>L</v>
      </c>
      <c r="K997" s="4">
        <f>INDEX(products!$A$1:$G$49, MATCH(orders!$D997, products!$A$1:$A$49, 0), MATCH(orders!K$1, products!$A$1:$G$1, 0))</f>
        <v>2.5</v>
      </c>
      <c r="L997" s="5">
        <f>INDEX(products!$A$1:$G$49, MATCH(orders!$D997, products!$A$1:$A$49, 0), MATCH(orders!L$1, products!$A$1:$G$1, 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 MATCH(orders!$D998, products!$A$1:$A$49, 0), MATCH(orders!I$1, products!$A$1:$G$1, 0))</f>
        <v>Rob</v>
      </c>
      <c r="J998" t="str">
        <f>INDEX(products!$A$1:$G$49, MATCH(orders!$D998, products!$A$1:$A$49, 0), MATCH(orders!J$1, products!$A$1:$G$1, 0))</f>
        <v>M</v>
      </c>
      <c r="K998" s="4">
        <f>INDEX(products!$A$1:$G$49, MATCH(orders!$D998, products!$A$1:$A$49, 0), MATCH(orders!K$1, products!$A$1:$G$1, 0))</f>
        <v>0.5</v>
      </c>
      <c r="L998" s="5">
        <f>INDEX(products!$A$1:$G$49, MATCH(orders!$D998, products!$A$1:$A$49, 0), MATCH(orders!L$1, products!$A$1:$G$1, 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 MATCH(orders!$D999, products!$A$1:$A$49, 0), MATCH(orders!I$1, products!$A$1:$G$1, 0))</f>
        <v>Ara</v>
      </c>
      <c r="J999" t="str">
        <f>INDEX(products!$A$1:$G$49, MATCH(orders!$D999, products!$A$1:$A$49, 0), MATCH(orders!J$1, products!$A$1:$G$1, 0))</f>
        <v>M</v>
      </c>
      <c r="K999" s="4">
        <f>INDEX(products!$A$1:$G$49, MATCH(orders!$D999, products!$A$1:$A$49, 0), MATCH(orders!K$1, products!$A$1:$G$1, 0))</f>
        <v>0.5</v>
      </c>
      <c r="L999" s="5">
        <f>INDEX(products!$A$1:$G$49, MATCH(orders!$D999, products!$A$1:$A$49, 0), MATCH(orders!L$1, products!$A$1:$G$1, 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 MATCH(orders!$D1000, products!$A$1:$A$49, 0), MATCH(orders!I$1, products!$A$1:$G$1, 0))</f>
        <v>Ara</v>
      </c>
      <c r="J1000" t="str">
        <f>INDEX(products!$A$1:$G$49, MATCH(orders!$D1000, products!$A$1:$A$49, 0), MATCH(orders!J$1, products!$A$1:$G$1, 0))</f>
        <v>D</v>
      </c>
      <c r="K1000" s="4">
        <f>INDEX(products!$A$1:$G$49, MATCH(orders!$D1000, products!$A$1:$A$49, 0), MATCH(orders!K$1, products!$A$1:$G$1, 0))</f>
        <v>1</v>
      </c>
      <c r="L1000" s="5">
        <f>INDEX(products!$A$1:$G$49, MATCH(orders!$D1000, products!$A$1:$A$49, 0), MATCH(orders!L$1, products!$A$1:$G$1, 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 MATCH(orders!$D1001, products!$A$1:$A$49, 0), MATCH(orders!I$1, products!$A$1:$G$1, 0))</f>
        <v>Exc</v>
      </c>
      <c r="J1001" t="str">
        <f>INDEX(products!$A$1:$G$49, MATCH(orders!$D1001, products!$A$1:$A$49, 0), MATCH(orders!J$1, products!$A$1:$G$1, 0))</f>
        <v>M</v>
      </c>
      <c r="K1001" s="4">
        <f>INDEX(products!$A$1:$G$49, MATCH(orders!$D1001, products!$A$1:$A$49, 0), MATCH(orders!K$1, products!$A$1:$G$1, 0))</f>
        <v>0.2</v>
      </c>
      <c r="L1001" s="5">
        <f>INDEX(products!$A$1:$G$49, MATCH(orders!$D1001, products!$A$1:$A$49, 0), MATCH(orders!L$1, products!$A$1:$G$1, 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F5" sqref="F5"/>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8" max="8" width="11.28515625" customWidth="1"/>
    <col min="9" max="9" width="13.85546875"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I10" sqref="I10"/>
    </sheetView>
  </sheetViews>
  <sheetFormatPr defaultRowHeight="15" x14ac:dyDescent="0.25"/>
  <cols>
    <col min="1" max="1" width="12.28515625" customWidth="1"/>
    <col min="2" max="2" width="13.85546875" customWidth="1"/>
    <col min="3" max="3" width="12.7109375" customWidth="1"/>
    <col min="4" max="4" width="6.7109375" customWidth="1"/>
    <col min="5" max="5" width="11.85546875" customWidth="1"/>
    <col min="6" max="6" width="15.42578125" customWidth="1"/>
    <col min="7" max="7" width="8.140625" customWidth="1"/>
  </cols>
  <sheetData>
    <row r="1" spans="1:7" x14ac:dyDescent="0.25">
      <c r="A1" s="8" t="s">
        <v>11</v>
      </c>
      <c r="B1" s="8" t="s">
        <v>9</v>
      </c>
      <c r="C1" s="8" t="s">
        <v>10</v>
      </c>
      <c r="D1" s="8" t="s">
        <v>12</v>
      </c>
      <c r="E1" s="8" t="s">
        <v>13</v>
      </c>
      <c r="F1" s="8" t="s">
        <v>17</v>
      </c>
      <c r="G1" s="8"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Vedant</dc:creator>
  <cp:keywords/>
  <dc:description/>
  <cp:lastModifiedBy>Vedant Vijay Shinde</cp:lastModifiedBy>
  <cp:revision/>
  <dcterms:created xsi:type="dcterms:W3CDTF">2022-11-26T09:51:45Z</dcterms:created>
  <dcterms:modified xsi:type="dcterms:W3CDTF">2025-03-08T02:29:35Z</dcterms:modified>
  <cp:category/>
  <cp:contentStatus/>
</cp:coreProperties>
</file>