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mePC\Desktop\MY PROJECTS\PORTFOLIOS\"/>
    </mc:Choice>
  </mc:AlternateContent>
  <xr:revisionPtr revIDLastSave="0" documentId="13_ncr:1_{219C2CCE-001E-42B9-B072-CCA2F0489D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SHBOARD" sheetId="2" r:id="rId2"/>
  </sheets>
  <definedNames>
    <definedName name="_xlnm.Print_Area" localSheetId="1">DASHBOARD!$A$1:$C$8</definedName>
    <definedName name="_xlnm.Print_Area" localSheetId="0">DATA!$A$1:$F$106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" i="1"/>
  <c r="B2" i="2" l="1"/>
  <c r="B4" i="2" s="1"/>
  <c r="B5" i="2" l="1"/>
  <c r="A8" i="2" s="1"/>
  <c r="B6" i="2"/>
  <c r="B7" i="2"/>
</calcChain>
</file>

<file path=xl/sharedStrings.xml><?xml version="1.0" encoding="utf-8"?>
<sst xmlns="http://schemas.openxmlformats.org/spreadsheetml/2006/main" count="118" uniqueCount="69">
  <si>
    <t>QTY</t>
  </si>
  <si>
    <t>DESCRIPTION</t>
  </si>
  <si>
    <t>EXPENSES</t>
  </si>
  <si>
    <t>REVENUE</t>
  </si>
  <si>
    <t>RATE</t>
  </si>
  <si>
    <t>Printing (A3)</t>
  </si>
  <si>
    <t>Coloured Printing</t>
  </si>
  <si>
    <t>Typesetting</t>
  </si>
  <si>
    <t>Director (Cash)</t>
  </si>
  <si>
    <t>Photocopy</t>
  </si>
  <si>
    <t>Tescom Recruitment</t>
  </si>
  <si>
    <t>Printing</t>
  </si>
  <si>
    <t>Spiral Binding</t>
  </si>
  <si>
    <t>Artwork</t>
  </si>
  <si>
    <t>Staple pin</t>
  </si>
  <si>
    <t>Femi's T/fare to FUOYE to meet the carpenter</t>
  </si>
  <si>
    <t>Ike</t>
  </si>
  <si>
    <t>Passport (16)</t>
  </si>
  <si>
    <t>Brown Envelop</t>
  </si>
  <si>
    <t>Spark Plug</t>
  </si>
  <si>
    <t>Director (Opay II)</t>
  </si>
  <si>
    <t xml:space="preserve">Gas (4kg @ N1200) </t>
  </si>
  <si>
    <t>Loan Repayment (Nirsal Bank Acct)</t>
  </si>
  <si>
    <t xml:space="preserve">Fuel </t>
  </si>
  <si>
    <t>BLESSED COMPUTER SERVICES</t>
  </si>
  <si>
    <t>Passport (8)</t>
  </si>
  <si>
    <t>Affidavit</t>
  </si>
  <si>
    <t>Lamination</t>
  </si>
  <si>
    <t>Typeseting</t>
  </si>
  <si>
    <t>King's Oil</t>
  </si>
  <si>
    <t>T/fare</t>
  </si>
  <si>
    <t>Scanning</t>
  </si>
  <si>
    <t>60 leaves</t>
  </si>
  <si>
    <t>40 leaves</t>
  </si>
  <si>
    <t>Higher Education</t>
  </si>
  <si>
    <t>School Diary Refund</t>
  </si>
  <si>
    <t>Conqueror Paper</t>
  </si>
  <si>
    <t>Certificate</t>
  </si>
  <si>
    <t>Certificate reprint</t>
  </si>
  <si>
    <t>Clear Bag</t>
  </si>
  <si>
    <t>Petrol</t>
  </si>
  <si>
    <t>Director (Pounder repair)</t>
  </si>
  <si>
    <t>Bro Alaje</t>
  </si>
  <si>
    <t>Transport of Gen back home</t>
  </si>
  <si>
    <t>Kwara Loan Repayment 1</t>
  </si>
  <si>
    <t>Passport(12)</t>
  </si>
  <si>
    <t>Online Registration</t>
  </si>
  <si>
    <t>Drawing Book</t>
  </si>
  <si>
    <t xml:space="preserve">Biro </t>
  </si>
  <si>
    <t>Eraser</t>
  </si>
  <si>
    <t>Ruler</t>
  </si>
  <si>
    <t>Pencil</t>
  </si>
  <si>
    <t>Pure Water for the House + T/fare</t>
  </si>
  <si>
    <t>Poultry feed + Eri Ogi</t>
  </si>
  <si>
    <t>Biro</t>
  </si>
  <si>
    <t xml:space="preserve">Printing </t>
  </si>
  <si>
    <t xml:space="preserve">Passport </t>
  </si>
  <si>
    <t>Mathset</t>
  </si>
  <si>
    <t>Graph book</t>
  </si>
  <si>
    <t>Carpenter (Stood)</t>
  </si>
  <si>
    <t xml:space="preserve">Gas </t>
  </si>
  <si>
    <t>S/N</t>
  </si>
  <si>
    <t>Total Revenue</t>
  </si>
  <si>
    <t>Total Expenses</t>
  </si>
  <si>
    <t>Net Profit</t>
  </si>
  <si>
    <t>Financial Health</t>
  </si>
  <si>
    <t>Expense Warning</t>
  </si>
  <si>
    <t>Profit Margin (%)</t>
  </si>
  <si>
    <t>BUSINESS PROFITABILITY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</si>
</sst>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8" x14ac:knownFonts="1">
    <font>
      <sz val="12"/>
      <color rgb="FF000000"/>
      <name val="Arial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Cambria"/>
      <family val="1"/>
      <scheme val="major"/>
    </font>
    <font>
      <sz val="14"/>
      <color rgb="FF000000"/>
      <name val="Cambria"/>
      <family val="1"/>
      <scheme val="major"/>
    </font>
    <font>
      <b/>
      <sz val="12"/>
      <color rgb="FF000000"/>
      <name val="Cambria"/>
      <family val="1"/>
      <scheme val="major"/>
    </font>
    <font>
      <b/>
      <sz val="18"/>
      <color rgb="FF000000"/>
      <name val="Cambria"/>
      <family val="1"/>
      <scheme val="major"/>
    </font>
    <font>
      <b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 wrapText="1"/>
    </xf>
    <xf numFmtId="43" fontId="4" fillId="0" borderId="0" xfId="1" applyFont="1" applyAlignment="1">
      <alignment horizontal="right" vertical="center" wrapText="1"/>
    </xf>
    <xf numFmtId="43" fontId="4" fillId="0" borderId="0" xfId="1" applyFont="1" applyAlignment="1">
      <alignment horizontal="right"/>
    </xf>
    <xf numFmtId="0" fontId="1" fillId="0" borderId="0" xfId="0" applyFont="1"/>
    <xf numFmtId="0" fontId="5" fillId="0" borderId="0" xfId="0" applyFont="1" applyAlignment="1">
      <alignment horizontal="left" vertical="center" wrapText="1"/>
    </xf>
    <xf numFmtId="0" fontId="5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4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/>
    <xf numFmtId="43" fontId="7" fillId="2" borderId="2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right" vertical="center"/>
    </xf>
    <xf numFmtId="164" fontId="0" fillId="0" borderId="6" xfId="2" applyNumberFormat="1" applyFont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6"/>
  <sheetViews>
    <sheetView tabSelected="1" view="pageBreakPreview" zoomScale="60" zoomScaleNormal="70" workbookViewId="0">
      <selection activeCell="B5" sqref="B5"/>
    </sheetView>
  </sheetViews>
  <sheetFormatPr defaultColWidth="15" defaultRowHeight="15" x14ac:dyDescent="0.25"/>
  <cols>
    <col min="1" max="1" width="5.26953125" customWidth="1"/>
    <col min="2" max="2" width="22.453125" customWidth="1"/>
    <col min="3" max="3" width="9.7265625" style="1" customWidth="1"/>
    <col min="4" max="4" width="7.36328125" style="8" bestFit="1" customWidth="1"/>
    <col min="5" max="5" width="12.453125" style="8" bestFit="1" customWidth="1"/>
    <col min="6" max="6" width="15.7265625" style="8" customWidth="1"/>
  </cols>
  <sheetData>
    <row r="1" spans="1:6" ht="22.8" x14ac:dyDescent="0.4">
      <c r="A1" s="22" t="s">
        <v>24</v>
      </c>
      <c r="B1" s="22"/>
      <c r="C1" s="22"/>
      <c r="D1" s="22"/>
      <c r="E1" s="22"/>
      <c r="F1" s="22"/>
    </row>
    <row r="2" spans="1:6" s="5" customFormat="1" ht="17.55" customHeight="1" x14ac:dyDescent="0.25">
      <c r="A2" s="6" t="s">
        <v>61</v>
      </c>
      <c r="B2" s="7" t="s">
        <v>1</v>
      </c>
      <c r="C2" s="13" t="s">
        <v>0</v>
      </c>
      <c r="D2" s="12" t="s">
        <v>4</v>
      </c>
      <c r="E2" s="12" t="s">
        <v>3</v>
      </c>
      <c r="F2" s="13" t="s">
        <v>2</v>
      </c>
    </row>
    <row r="3" spans="1:6" ht="17.55" customHeight="1" x14ac:dyDescent="0.3">
      <c r="A3" s="17">
        <v>1</v>
      </c>
      <c r="B3" s="2" t="s">
        <v>5</v>
      </c>
      <c r="C3" s="14">
        <v>28</v>
      </c>
      <c r="D3" s="11">
        <v>150</v>
      </c>
      <c r="E3" s="3">
        <f>SUM(C3*D3)</f>
        <v>4200</v>
      </c>
      <c r="F3" s="4"/>
    </row>
    <row r="4" spans="1:6" ht="17.55" customHeight="1" x14ac:dyDescent="0.3">
      <c r="A4" s="17">
        <v>2</v>
      </c>
      <c r="B4" s="2" t="s">
        <v>6</v>
      </c>
      <c r="C4" s="14">
        <v>1</v>
      </c>
      <c r="D4" s="11">
        <v>300</v>
      </c>
      <c r="E4" s="3">
        <f t="shared" ref="E4:E33" si="0">SUM(C4*D4)</f>
        <v>300</v>
      </c>
      <c r="F4" s="4"/>
    </row>
    <row r="5" spans="1:6" ht="17.55" customHeight="1" x14ac:dyDescent="0.3">
      <c r="A5" s="17">
        <v>3</v>
      </c>
      <c r="B5" s="2" t="s">
        <v>6</v>
      </c>
      <c r="C5" s="14">
        <v>2</v>
      </c>
      <c r="D5" s="11">
        <v>300</v>
      </c>
      <c r="E5" s="3">
        <f t="shared" si="0"/>
        <v>600</v>
      </c>
      <c r="F5" s="4"/>
    </row>
    <row r="6" spans="1:6" ht="17.55" customHeight="1" x14ac:dyDescent="0.3">
      <c r="A6" s="17">
        <v>4</v>
      </c>
      <c r="B6" s="2" t="s">
        <v>7</v>
      </c>
      <c r="C6" s="14">
        <v>10</v>
      </c>
      <c r="D6" s="11">
        <v>300</v>
      </c>
      <c r="E6" s="3">
        <f t="shared" si="0"/>
        <v>3000</v>
      </c>
      <c r="F6" s="4"/>
    </row>
    <row r="7" spans="1:6" ht="17.55" customHeight="1" x14ac:dyDescent="0.3">
      <c r="A7" s="17">
        <v>5</v>
      </c>
      <c r="B7" s="23" t="s">
        <v>8</v>
      </c>
      <c r="C7" s="24"/>
      <c r="D7" s="9"/>
      <c r="E7" s="3">
        <f t="shared" si="0"/>
        <v>0</v>
      </c>
      <c r="F7" s="3"/>
    </row>
    <row r="8" spans="1:6" ht="17.55" customHeight="1" x14ac:dyDescent="0.3">
      <c r="A8" s="17">
        <v>6</v>
      </c>
      <c r="B8" s="2" t="s">
        <v>7</v>
      </c>
      <c r="C8" s="14">
        <v>3</v>
      </c>
      <c r="D8" s="11">
        <v>300</v>
      </c>
      <c r="E8" s="3">
        <f t="shared" si="0"/>
        <v>900</v>
      </c>
      <c r="F8" s="4"/>
    </row>
    <row r="9" spans="1:6" ht="17.55" customHeight="1" x14ac:dyDescent="0.3">
      <c r="A9" s="17">
        <v>7</v>
      </c>
      <c r="B9" s="2" t="s">
        <v>9</v>
      </c>
      <c r="C9" s="14">
        <v>60</v>
      </c>
      <c r="D9" s="11">
        <v>50</v>
      </c>
      <c r="E9" s="3">
        <f t="shared" si="0"/>
        <v>3000</v>
      </c>
      <c r="F9" s="4"/>
    </row>
    <row r="10" spans="1:6" ht="17.55" customHeight="1" x14ac:dyDescent="0.3">
      <c r="A10" s="17">
        <v>8</v>
      </c>
      <c r="B10" s="2" t="s">
        <v>10</v>
      </c>
      <c r="C10" s="14">
        <v>1</v>
      </c>
      <c r="D10" s="11">
        <v>2000</v>
      </c>
      <c r="E10" s="3">
        <f t="shared" si="0"/>
        <v>2000</v>
      </c>
      <c r="F10" s="4"/>
    </row>
    <row r="11" spans="1:6" ht="17.55" customHeight="1" x14ac:dyDescent="0.3">
      <c r="A11" s="17">
        <v>9</v>
      </c>
      <c r="B11" s="2" t="s">
        <v>11</v>
      </c>
      <c r="C11" s="14">
        <v>10</v>
      </c>
      <c r="D11" s="11">
        <v>150</v>
      </c>
      <c r="E11" s="3">
        <f t="shared" si="0"/>
        <v>1500</v>
      </c>
      <c r="F11" s="4"/>
    </row>
    <row r="12" spans="1:6" ht="17.55" customHeight="1" x14ac:dyDescent="0.3">
      <c r="A12" s="17">
        <v>10</v>
      </c>
      <c r="B12" s="2" t="s">
        <v>11</v>
      </c>
      <c r="C12" s="14">
        <v>5</v>
      </c>
      <c r="D12" s="11">
        <v>150</v>
      </c>
      <c r="E12" s="3">
        <f t="shared" si="0"/>
        <v>750</v>
      </c>
      <c r="F12" s="4"/>
    </row>
    <row r="13" spans="1:6" ht="17.55" customHeight="1" x14ac:dyDescent="0.3">
      <c r="A13" s="17">
        <v>11</v>
      </c>
      <c r="B13" s="2" t="s">
        <v>12</v>
      </c>
      <c r="C13" s="14">
        <v>2</v>
      </c>
      <c r="D13" s="11">
        <v>300</v>
      </c>
      <c r="E13" s="3">
        <f t="shared" si="0"/>
        <v>600</v>
      </c>
      <c r="F13" s="4"/>
    </row>
    <row r="14" spans="1:6" ht="17.55" customHeight="1" x14ac:dyDescent="0.3">
      <c r="A14" s="17">
        <v>12</v>
      </c>
      <c r="B14" s="2" t="s">
        <v>13</v>
      </c>
      <c r="C14" s="14">
        <v>1</v>
      </c>
      <c r="D14" s="11">
        <v>500</v>
      </c>
      <c r="E14" s="3">
        <f t="shared" si="0"/>
        <v>500</v>
      </c>
      <c r="F14" s="4"/>
    </row>
    <row r="15" spans="1:6" ht="17.55" customHeight="1" x14ac:dyDescent="0.3">
      <c r="A15" s="17">
        <v>13</v>
      </c>
      <c r="B15" s="2" t="s">
        <v>11</v>
      </c>
      <c r="C15" s="14">
        <v>50</v>
      </c>
      <c r="D15" s="11">
        <v>50</v>
      </c>
      <c r="E15" s="3">
        <f t="shared" si="0"/>
        <v>2500</v>
      </c>
      <c r="F15" s="4"/>
    </row>
    <row r="16" spans="1:6" ht="17.55" customHeight="1" x14ac:dyDescent="0.3">
      <c r="A16" s="17">
        <v>14</v>
      </c>
      <c r="B16" s="2" t="s">
        <v>12</v>
      </c>
      <c r="C16" s="14">
        <v>1</v>
      </c>
      <c r="D16" s="11">
        <v>300</v>
      </c>
      <c r="E16" s="3">
        <f t="shared" si="0"/>
        <v>300</v>
      </c>
      <c r="F16" s="4"/>
    </row>
    <row r="17" spans="1:6" ht="17.55" customHeight="1" x14ac:dyDescent="0.3">
      <c r="A17" s="17">
        <v>15</v>
      </c>
      <c r="B17" s="2" t="s">
        <v>14</v>
      </c>
      <c r="C17" s="14">
        <v>1</v>
      </c>
      <c r="D17" s="11">
        <v>1000</v>
      </c>
      <c r="E17" s="3">
        <f t="shared" si="0"/>
        <v>1000</v>
      </c>
      <c r="F17" s="4"/>
    </row>
    <row r="18" spans="1:6" ht="17.55" customHeight="1" x14ac:dyDescent="0.3">
      <c r="A18" s="17">
        <v>16</v>
      </c>
      <c r="B18" s="23" t="s">
        <v>15</v>
      </c>
      <c r="C18" s="24"/>
      <c r="D18" s="9"/>
      <c r="E18" s="3">
        <f t="shared" si="0"/>
        <v>0</v>
      </c>
      <c r="F18" s="3">
        <v>1000</v>
      </c>
    </row>
    <row r="19" spans="1:6" ht="17.55" customHeight="1" x14ac:dyDescent="0.3">
      <c r="A19" s="17">
        <v>17</v>
      </c>
      <c r="B19" s="2" t="s">
        <v>9</v>
      </c>
      <c r="C19" s="14">
        <v>6</v>
      </c>
      <c r="D19" s="11">
        <v>100</v>
      </c>
      <c r="E19" s="3">
        <f t="shared" si="0"/>
        <v>600</v>
      </c>
      <c r="F19" s="4"/>
    </row>
    <row r="20" spans="1:6" ht="17.55" customHeight="1" x14ac:dyDescent="0.3">
      <c r="A20" s="17">
        <v>18</v>
      </c>
      <c r="B20" s="2" t="s">
        <v>16</v>
      </c>
      <c r="C20" s="15"/>
      <c r="D20" s="9"/>
      <c r="E20" s="3">
        <f t="shared" si="0"/>
        <v>0</v>
      </c>
      <c r="F20" s="3">
        <v>1400</v>
      </c>
    </row>
    <row r="21" spans="1:6" ht="17.55" customHeight="1" x14ac:dyDescent="0.3">
      <c r="A21" s="17">
        <v>19</v>
      </c>
      <c r="B21" s="2" t="s">
        <v>9</v>
      </c>
      <c r="C21" s="14">
        <v>5</v>
      </c>
      <c r="D21" s="11">
        <v>100</v>
      </c>
      <c r="E21" s="3">
        <f t="shared" si="0"/>
        <v>500</v>
      </c>
      <c r="F21" s="4"/>
    </row>
    <row r="22" spans="1:6" ht="17.55" customHeight="1" x14ac:dyDescent="0.3">
      <c r="A22" s="17">
        <v>20</v>
      </c>
      <c r="B22" s="2" t="s">
        <v>11</v>
      </c>
      <c r="C22" s="14">
        <v>5</v>
      </c>
      <c r="D22" s="11">
        <v>200</v>
      </c>
      <c r="E22" s="3">
        <f t="shared" si="0"/>
        <v>1000</v>
      </c>
      <c r="F22" s="4"/>
    </row>
    <row r="23" spans="1:6" ht="17.55" customHeight="1" x14ac:dyDescent="0.3">
      <c r="A23" s="17">
        <v>21</v>
      </c>
      <c r="B23" s="2" t="s">
        <v>9</v>
      </c>
      <c r="C23" s="14">
        <v>10</v>
      </c>
      <c r="D23" s="11">
        <v>100</v>
      </c>
      <c r="E23" s="3">
        <f t="shared" si="0"/>
        <v>1000</v>
      </c>
      <c r="F23" s="4"/>
    </row>
    <row r="24" spans="1:6" ht="17.55" customHeight="1" x14ac:dyDescent="0.3">
      <c r="A24" s="17">
        <v>22</v>
      </c>
      <c r="B24" s="2" t="s">
        <v>17</v>
      </c>
      <c r="C24" s="14">
        <v>1</v>
      </c>
      <c r="D24" s="11">
        <v>2000</v>
      </c>
      <c r="E24" s="3">
        <f t="shared" si="0"/>
        <v>2000</v>
      </c>
      <c r="F24" s="4"/>
    </row>
    <row r="25" spans="1:6" ht="17.55" customHeight="1" x14ac:dyDescent="0.3">
      <c r="A25" s="17">
        <v>23</v>
      </c>
      <c r="B25" s="2" t="s">
        <v>6</v>
      </c>
      <c r="C25" s="14">
        <v>2</v>
      </c>
      <c r="D25" s="11">
        <v>300</v>
      </c>
      <c r="E25" s="3">
        <f t="shared" si="0"/>
        <v>600</v>
      </c>
      <c r="F25" s="4"/>
    </row>
    <row r="26" spans="1:6" ht="17.55" customHeight="1" x14ac:dyDescent="0.3">
      <c r="A26" s="17">
        <v>24</v>
      </c>
      <c r="B26" s="2" t="s">
        <v>11</v>
      </c>
      <c r="C26" s="14">
        <v>2</v>
      </c>
      <c r="D26" s="11">
        <v>150</v>
      </c>
      <c r="E26" s="3">
        <f t="shared" si="0"/>
        <v>300</v>
      </c>
      <c r="F26" s="4"/>
    </row>
    <row r="27" spans="1:6" ht="17.55" customHeight="1" x14ac:dyDescent="0.3">
      <c r="A27" s="17">
        <v>25</v>
      </c>
      <c r="B27" s="2" t="s">
        <v>18</v>
      </c>
      <c r="C27" s="14">
        <v>1</v>
      </c>
      <c r="D27" s="11">
        <v>200</v>
      </c>
      <c r="E27" s="3">
        <f t="shared" si="0"/>
        <v>200</v>
      </c>
      <c r="F27" s="4"/>
    </row>
    <row r="28" spans="1:6" ht="17.55" customHeight="1" x14ac:dyDescent="0.3">
      <c r="A28" s="17">
        <v>26</v>
      </c>
      <c r="B28" s="2" t="s">
        <v>9</v>
      </c>
      <c r="C28" s="14">
        <v>1</v>
      </c>
      <c r="D28" s="11">
        <v>100</v>
      </c>
      <c r="E28" s="3">
        <f t="shared" si="0"/>
        <v>100</v>
      </c>
      <c r="F28" s="4"/>
    </row>
    <row r="29" spans="1:6" ht="17.55" customHeight="1" x14ac:dyDescent="0.3">
      <c r="A29" s="17">
        <v>27</v>
      </c>
      <c r="B29" s="2" t="s">
        <v>19</v>
      </c>
      <c r="C29" s="15"/>
      <c r="D29" s="9"/>
      <c r="E29" s="3">
        <f t="shared" si="0"/>
        <v>0</v>
      </c>
      <c r="F29" s="3">
        <v>1000</v>
      </c>
    </row>
    <row r="30" spans="1:6" ht="17.55" customHeight="1" x14ac:dyDescent="0.3">
      <c r="A30" s="17">
        <v>28</v>
      </c>
      <c r="B30" s="23" t="s">
        <v>20</v>
      </c>
      <c r="C30" s="24"/>
      <c r="D30" s="9"/>
      <c r="E30" s="3">
        <f t="shared" si="0"/>
        <v>0</v>
      </c>
      <c r="F30" s="3"/>
    </row>
    <row r="31" spans="1:6" ht="17.55" customHeight="1" x14ac:dyDescent="0.3">
      <c r="A31" s="17">
        <v>29</v>
      </c>
      <c r="B31" s="2" t="s">
        <v>21</v>
      </c>
      <c r="C31" s="16">
        <v>0</v>
      </c>
      <c r="D31" s="9"/>
      <c r="E31" s="3">
        <f t="shared" si="0"/>
        <v>0</v>
      </c>
      <c r="F31" s="3">
        <v>4800</v>
      </c>
    </row>
    <row r="32" spans="1:6" ht="17.55" customHeight="1" x14ac:dyDescent="0.3">
      <c r="A32" s="17">
        <v>30</v>
      </c>
      <c r="B32" s="23" t="s">
        <v>22</v>
      </c>
      <c r="C32" s="24"/>
      <c r="D32" s="9"/>
      <c r="E32" s="3">
        <f t="shared" si="0"/>
        <v>0</v>
      </c>
      <c r="F32" s="4"/>
    </row>
    <row r="33" spans="1:6" ht="17.55" customHeight="1" x14ac:dyDescent="0.3">
      <c r="A33" s="17">
        <v>31</v>
      </c>
      <c r="B33" s="2" t="s">
        <v>23</v>
      </c>
      <c r="C33" s="15"/>
      <c r="D33" s="9"/>
      <c r="E33" s="3">
        <f t="shared" si="0"/>
        <v>0</v>
      </c>
      <c r="F33" s="3">
        <v>2500</v>
      </c>
    </row>
    <row r="34" spans="1:6" ht="17.55" customHeight="1" x14ac:dyDescent="0.3">
      <c r="A34" s="17">
        <v>32</v>
      </c>
      <c r="B34" s="2" t="s">
        <v>6</v>
      </c>
      <c r="C34" s="14">
        <v>7</v>
      </c>
      <c r="D34" s="11">
        <v>300</v>
      </c>
      <c r="E34" s="10">
        <v>2100</v>
      </c>
      <c r="F34" s="9"/>
    </row>
    <row r="35" spans="1:6" ht="17.55" customHeight="1" x14ac:dyDescent="0.3">
      <c r="A35" s="17">
        <v>33</v>
      </c>
      <c r="B35" s="2" t="s">
        <v>9</v>
      </c>
      <c r="C35" s="14">
        <v>38</v>
      </c>
      <c r="D35" s="11">
        <v>50</v>
      </c>
      <c r="E35" s="10">
        <v>1900</v>
      </c>
      <c r="F35" s="9"/>
    </row>
    <row r="36" spans="1:6" ht="17.55" customHeight="1" x14ac:dyDescent="0.3">
      <c r="A36" s="17">
        <v>34</v>
      </c>
      <c r="B36" s="2" t="s">
        <v>25</v>
      </c>
      <c r="C36" s="14">
        <v>1</v>
      </c>
      <c r="D36" s="11">
        <v>1000</v>
      </c>
      <c r="E36" s="10">
        <v>1000</v>
      </c>
      <c r="F36" s="9"/>
    </row>
    <row r="37" spans="1:6" ht="17.399999999999999" x14ac:dyDescent="0.3">
      <c r="A37" s="17">
        <v>35</v>
      </c>
      <c r="B37" s="2" t="s">
        <v>9</v>
      </c>
      <c r="C37" s="14">
        <v>28</v>
      </c>
      <c r="D37" s="11">
        <v>50</v>
      </c>
      <c r="E37" s="10">
        <v>1400</v>
      </c>
      <c r="F37" s="9"/>
    </row>
    <row r="38" spans="1:6" ht="17.399999999999999" x14ac:dyDescent="0.3">
      <c r="A38" s="17">
        <v>36</v>
      </c>
      <c r="B38" s="2" t="s">
        <v>26</v>
      </c>
      <c r="C38" s="14">
        <v>9</v>
      </c>
      <c r="D38" s="11">
        <v>400</v>
      </c>
      <c r="E38" s="10">
        <v>3600</v>
      </c>
      <c r="F38" s="9"/>
    </row>
    <row r="39" spans="1:6" ht="17.399999999999999" x14ac:dyDescent="0.3">
      <c r="A39" s="17">
        <v>37</v>
      </c>
      <c r="B39" s="2" t="s">
        <v>27</v>
      </c>
      <c r="C39" s="14">
        <v>2</v>
      </c>
      <c r="D39" s="11">
        <v>300</v>
      </c>
      <c r="E39" s="11">
        <v>600</v>
      </c>
      <c r="F39" s="9"/>
    </row>
    <row r="40" spans="1:6" ht="17.399999999999999" x14ac:dyDescent="0.3">
      <c r="A40" s="17">
        <v>38</v>
      </c>
      <c r="B40" s="2" t="s">
        <v>28</v>
      </c>
      <c r="C40" s="14">
        <v>1</v>
      </c>
      <c r="D40" s="11">
        <v>300</v>
      </c>
      <c r="E40" s="11">
        <v>300</v>
      </c>
      <c r="F40" s="9"/>
    </row>
    <row r="41" spans="1:6" ht="17.399999999999999" x14ac:dyDescent="0.3">
      <c r="A41" s="17">
        <v>39</v>
      </c>
      <c r="B41" s="2" t="s">
        <v>6</v>
      </c>
      <c r="C41" s="14">
        <v>3</v>
      </c>
      <c r="D41" s="11">
        <v>300</v>
      </c>
      <c r="E41" s="11">
        <v>900</v>
      </c>
      <c r="F41" s="9"/>
    </row>
    <row r="42" spans="1:6" ht="17.399999999999999" x14ac:dyDescent="0.3">
      <c r="A42" s="17">
        <v>40</v>
      </c>
      <c r="B42" s="2" t="s">
        <v>29</v>
      </c>
      <c r="C42" s="15"/>
      <c r="D42" s="9"/>
      <c r="E42" s="11">
        <v>0</v>
      </c>
      <c r="F42" s="10">
        <v>2600</v>
      </c>
    </row>
    <row r="43" spans="1:6" ht="17.399999999999999" x14ac:dyDescent="0.3">
      <c r="A43" s="17">
        <v>41</v>
      </c>
      <c r="B43" s="2" t="s">
        <v>30</v>
      </c>
      <c r="C43" s="15"/>
      <c r="D43" s="9"/>
      <c r="E43" s="11">
        <v>0</v>
      </c>
      <c r="F43" s="11">
        <v>500</v>
      </c>
    </row>
    <row r="44" spans="1:6" ht="17.399999999999999" x14ac:dyDescent="0.3">
      <c r="A44" s="17">
        <v>42</v>
      </c>
      <c r="B44" s="2" t="s">
        <v>13</v>
      </c>
      <c r="C44" s="14">
        <v>1</v>
      </c>
      <c r="D44" s="11">
        <v>300</v>
      </c>
      <c r="E44" s="11">
        <v>300</v>
      </c>
      <c r="F44" s="9"/>
    </row>
    <row r="45" spans="1:6" ht="17.399999999999999" x14ac:dyDescent="0.3">
      <c r="A45" s="17">
        <v>43</v>
      </c>
      <c r="B45" s="2" t="s">
        <v>31</v>
      </c>
      <c r="C45" s="14">
        <v>6</v>
      </c>
      <c r="D45" s="11">
        <v>200</v>
      </c>
      <c r="E45" s="10">
        <v>1200</v>
      </c>
      <c r="F45" s="9"/>
    </row>
    <row r="46" spans="1:6" ht="17.399999999999999" x14ac:dyDescent="0.3">
      <c r="A46" s="17">
        <v>44</v>
      </c>
      <c r="B46" s="2" t="s">
        <v>9</v>
      </c>
      <c r="C46" s="14">
        <v>4</v>
      </c>
      <c r="D46" s="11">
        <v>50</v>
      </c>
      <c r="E46" s="11">
        <v>200</v>
      </c>
      <c r="F46" s="9"/>
    </row>
    <row r="47" spans="1:6" ht="17.399999999999999" x14ac:dyDescent="0.3">
      <c r="A47" s="17">
        <v>45</v>
      </c>
      <c r="B47" s="2" t="s">
        <v>28</v>
      </c>
      <c r="C47" s="14">
        <v>2</v>
      </c>
      <c r="D47" s="11">
        <v>400</v>
      </c>
      <c r="E47" s="11">
        <v>800</v>
      </c>
      <c r="F47" s="9"/>
    </row>
    <row r="48" spans="1:6" ht="17.399999999999999" x14ac:dyDescent="0.3">
      <c r="A48" s="17">
        <v>46</v>
      </c>
      <c r="B48" s="2" t="s">
        <v>6</v>
      </c>
      <c r="C48" s="14">
        <v>3</v>
      </c>
      <c r="D48" s="11">
        <v>200</v>
      </c>
      <c r="E48" s="11">
        <v>600</v>
      </c>
      <c r="F48" s="9"/>
    </row>
    <row r="49" spans="1:6" ht="17.399999999999999" x14ac:dyDescent="0.3">
      <c r="A49" s="17">
        <v>47</v>
      </c>
      <c r="B49" s="2" t="s">
        <v>9</v>
      </c>
      <c r="C49" s="14">
        <v>6</v>
      </c>
      <c r="D49" s="11">
        <v>50</v>
      </c>
      <c r="E49" s="11">
        <v>300</v>
      </c>
      <c r="F49" s="9"/>
    </row>
    <row r="50" spans="1:6" ht="17.399999999999999" x14ac:dyDescent="0.3">
      <c r="A50" s="17">
        <v>48</v>
      </c>
      <c r="B50" s="2" t="s">
        <v>32</v>
      </c>
      <c r="C50" s="14">
        <v>1</v>
      </c>
      <c r="D50" s="11">
        <v>350</v>
      </c>
      <c r="E50" s="11">
        <v>350</v>
      </c>
      <c r="F50" s="9"/>
    </row>
    <row r="51" spans="1:6" ht="17.399999999999999" x14ac:dyDescent="0.3">
      <c r="A51" s="17">
        <v>49</v>
      </c>
      <c r="B51" s="2" t="s">
        <v>33</v>
      </c>
      <c r="C51" s="14">
        <v>1</v>
      </c>
      <c r="D51" s="11">
        <v>300</v>
      </c>
      <c r="E51" s="11">
        <v>300</v>
      </c>
      <c r="F51" s="9"/>
    </row>
    <row r="52" spans="1:6" ht="17.399999999999999" x14ac:dyDescent="0.3">
      <c r="A52" s="17">
        <v>50</v>
      </c>
      <c r="B52" s="2" t="s">
        <v>34</v>
      </c>
      <c r="C52" s="14">
        <v>1</v>
      </c>
      <c r="D52" s="11">
        <v>900</v>
      </c>
      <c r="E52" s="11">
        <v>900</v>
      </c>
      <c r="F52" s="9"/>
    </row>
    <row r="53" spans="1:6" ht="17.399999999999999" x14ac:dyDescent="0.3">
      <c r="A53" s="17">
        <v>51</v>
      </c>
      <c r="B53" s="2" t="s">
        <v>35</v>
      </c>
      <c r="C53" s="15"/>
      <c r="D53" s="9"/>
      <c r="E53" s="11">
        <v>0</v>
      </c>
      <c r="F53" s="10">
        <v>3900</v>
      </c>
    </row>
    <row r="54" spans="1:6" ht="17.399999999999999" x14ac:dyDescent="0.3">
      <c r="A54" s="17">
        <v>52</v>
      </c>
      <c r="B54" s="2" t="s">
        <v>6</v>
      </c>
      <c r="C54" s="14">
        <v>5</v>
      </c>
      <c r="D54" s="11">
        <v>300</v>
      </c>
      <c r="E54" s="10">
        <v>1500</v>
      </c>
      <c r="F54" s="9"/>
    </row>
    <row r="55" spans="1:6" ht="17.399999999999999" x14ac:dyDescent="0.3">
      <c r="A55" s="17">
        <v>53</v>
      </c>
      <c r="B55" s="2" t="s">
        <v>36</v>
      </c>
      <c r="C55" s="14">
        <v>2</v>
      </c>
      <c r="D55" s="11">
        <v>100</v>
      </c>
      <c r="E55" s="11">
        <v>200</v>
      </c>
      <c r="F55" s="9"/>
    </row>
    <row r="56" spans="1:6" ht="17.399999999999999" x14ac:dyDescent="0.3">
      <c r="A56" s="17">
        <v>54</v>
      </c>
      <c r="B56" s="2" t="s">
        <v>9</v>
      </c>
      <c r="C56" s="14">
        <v>4</v>
      </c>
      <c r="D56" s="11">
        <v>100</v>
      </c>
      <c r="E56" s="11">
        <v>400</v>
      </c>
      <c r="F56" s="9"/>
    </row>
    <row r="57" spans="1:6" ht="17.399999999999999" x14ac:dyDescent="0.3">
      <c r="A57" s="17">
        <v>55</v>
      </c>
      <c r="B57" s="2" t="s">
        <v>31</v>
      </c>
      <c r="C57" s="14">
        <v>1</v>
      </c>
      <c r="D57" s="11">
        <v>200</v>
      </c>
      <c r="E57" s="11">
        <v>200</v>
      </c>
      <c r="F57" s="9"/>
    </row>
    <row r="58" spans="1:6" ht="17.399999999999999" x14ac:dyDescent="0.3">
      <c r="A58" s="17">
        <v>56</v>
      </c>
      <c r="B58" s="2" t="s">
        <v>37</v>
      </c>
      <c r="C58" s="14">
        <v>1</v>
      </c>
      <c r="D58" s="11">
        <v>1500</v>
      </c>
      <c r="E58" s="10">
        <v>1500</v>
      </c>
      <c r="F58" s="9"/>
    </row>
    <row r="59" spans="1:6" ht="17.399999999999999" x14ac:dyDescent="0.3">
      <c r="A59" s="17">
        <v>57</v>
      </c>
      <c r="B59" s="2" t="s">
        <v>38</v>
      </c>
      <c r="C59" s="14">
        <v>3</v>
      </c>
      <c r="D59" s="11">
        <v>500</v>
      </c>
      <c r="E59" s="10">
        <v>1500</v>
      </c>
      <c r="F59" s="9"/>
    </row>
    <row r="60" spans="1:6" ht="17.399999999999999" x14ac:dyDescent="0.3">
      <c r="A60" s="17">
        <v>58</v>
      </c>
      <c r="B60" s="2" t="s">
        <v>9</v>
      </c>
      <c r="C60" s="14">
        <v>1</v>
      </c>
      <c r="D60" s="11">
        <v>50</v>
      </c>
      <c r="E60" s="11">
        <v>50</v>
      </c>
      <c r="F60" s="9"/>
    </row>
    <row r="61" spans="1:6" ht="17.399999999999999" x14ac:dyDescent="0.3">
      <c r="A61" s="17">
        <v>59</v>
      </c>
      <c r="B61" s="2" t="s">
        <v>39</v>
      </c>
      <c r="C61" s="14">
        <v>1</v>
      </c>
      <c r="D61" s="11">
        <v>350</v>
      </c>
      <c r="E61" s="11">
        <v>350</v>
      </c>
      <c r="F61" s="9"/>
    </row>
    <row r="62" spans="1:6" ht="17.399999999999999" x14ac:dyDescent="0.3">
      <c r="A62" s="17">
        <v>60</v>
      </c>
      <c r="B62" s="2" t="s">
        <v>40</v>
      </c>
      <c r="C62" s="15"/>
      <c r="D62" s="9"/>
      <c r="E62" s="11">
        <v>0</v>
      </c>
      <c r="F62" s="10">
        <v>8000</v>
      </c>
    </row>
    <row r="63" spans="1:6" ht="24.6" customHeight="1" x14ac:dyDescent="0.3">
      <c r="A63" s="17">
        <v>61</v>
      </c>
      <c r="B63" s="2" t="s">
        <v>41</v>
      </c>
      <c r="C63" s="15"/>
      <c r="D63" s="9"/>
      <c r="E63" s="11">
        <v>0</v>
      </c>
      <c r="F63" s="10">
        <v>3000</v>
      </c>
    </row>
    <row r="64" spans="1:6" ht="17.399999999999999" x14ac:dyDescent="0.3">
      <c r="A64" s="17">
        <v>62</v>
      </c>
      <c r="B64" s="2" t="s">
        <v>11</v>
      </c>
      <c r="C64" s="14">
        <v>163</v>
      </c>
      <c r="D64" s="11">
        <v>50</v>
      </c>
      <c r="E64" s="10">
        <v>8150</v>
      </c>
      <c r="F64" s="9"/>
    </row>
    <row r="65" spans="1:6" ht="17.399999999999999" x14ac:dyDescent="0.3">
      <c r="A65" s="17">
        <v>63</v>
      </c>
      <c r="B65" s="2" t="s">
        <v>12</v>
      </c>
      <c r="C65" s="14">
        <v>3</v>
      </c>
      <c r="D65" s="11">
        <v>300</v>
      </c>
      <c r="E65" s="11">
        <v>900</v>
      </c>
      <c r="F65" s="9"/>
    </row>
    <row r="66" spans="1:6" ht="17.399999999999999" x14ac:dyDescent="0.3">
      <c r="A66" s="17">
        <v>64</v>
      </c>
      <c r="B66" s="2" t="s">
        <v>9</v>
      </c>
      <c r="C66" s="14">
        <v>49</v>
      </c>
      <c r="D66" s="11">
        <v>50</v>
      </c>
      <c r="E66" s="10">
        <v>2450</v>
      </c>
      <c r="F66" s="9"/>
    </row>
    <row r="67" spans="1:6" ht="17.399999999999999" x14ac:dyDescent="0.3">
      <c r="A67" s="17">
        <v>65</v>
      </c>
      <c r="B67" s="2" t="s">
        <v>9</v>
      </c>
      <c r="C67" s="14">
        <v>26</v>
      </c>
      <c r="D67" s="11">
        <v>50</v>
      </c>
      <c r="E67" s="10">
        <v>1300</v>
      </c>
      <c r="F67" s="9"/>
    </row>
    <row r="68" spans="1:6" ht="17.399999999999999" x14ac:dyDescent="0.3">
      <c r="A68" s="17">
        <v>66</v>
      </c>
      <c r="B68" s="2" t="s">
        <v>6</v>
      </c>
      <c r="C68" s="14">
        <v>17</v>
      </c>
      <c r="D68" s="11">
        <v>250</v>
      </c>
      <c r="E68" s="10">
        <v>4250</v>
      </c>
      <c r="F68" s="9"/>
    </row>
    <row r="69" spans="1:6" ht="17.399999999999999" x14ac:dyDescent="0.3">
      <c r="A69" s="17">
        <v>67</v>
      </c>
      <c r="B69" s="2" t="s">
        <v>42</v>
      </c>
      <c r="C69" s="15"/>
      <c r="D69" s="9"/>
      <c r="E69" s="11">
        <v>0</v>
      </c>
      <c r="F69" s="10">
        <v>3000</v>
      </c>
    </row>
    <row r="70" spans="1:6" ht="34.799999999999997" x14ac:dyDescent="0.3">
      <c r="A70" s="17">
        <v>68</v>
      </c>
      <c r="B70" s="2" t="s">
        <v>43</v>
      </c>
      <c r="C70" s="15"/>
      <c r="D70" s="9"/>
      <c r="E70" s="11">
        <v>0</v>
      </c>
      <c r="F70" s="11">
        <v>700</v>
      </c>
    </row>
    <row r="71" spans="1:6" ht="17.399999999999999" x14ac:dyDescent="0.3">
      <c r="A71" s="17">
        <v>69</v>
      </c>
      <c r="B71" s="2" t="s">
        <v>8</v>
      </c>
      <c r="C71" s="15"/>
      <c r="D71" s="9"/>
      <c r="E71" s="11">
        <v>0</v>
      </c>
      <c r="F71" s="10">
        <v>2500</v>
      </c>
    </row>
    <row r="72" spans="1:6" ht="22.2" customHeight="1" x14ac:dyDescent="0.3">
      <c r="A72" s="17">
        <v>70</v>
      </c>
      <c r="B72" s="2" t="s">
        <v>44</v>
      </c>
      <c r="C72" s="15"/>
      <c r="D72" s="9"/>
      <c r="E72" s="11">
        <v>0</v>
      </c>
      <c r="F72" s="10">
        <v>5000</v>
      </c>
    </row>
    <row r="73" spans="1:6" ht="17.399999999999999" x14ac:dyDescent="0.3">
      <c r="A73" s="17">
        <v>71</v>
      </c>
      <c r="B73" s="2" t="s">
        <v>26</v>
      </c>
      <c r="C73" s="14">
        <v>1</v>
      </c>
      <c r="D73" s="11">
        <v>400</v>
      </c>
      <c r="E73" s="11">
        <v>400</v>
      </c>
      <c r="F73" s="9"/>
    </row>
    <row r="74" spans="1:6" ht="17.399999999999999" x14ac:dyDescent="0.3">
      <c r="A74" s="17">
        <v>72</v>
      </c>
      <c r="B74" s="2" t="s">
        <v>6</v>
      </c>
      <c r="C74" s="14">
        <v>3</v>
      </c>
      <c r="D74" s="11">
        <v>250</v>
      </c>
      <c r="E74" s="11">
        <v>750</v>
      </c>
      <c r="F74" s="9"/>
    </row>
    <row r="75" spans="1:6" ht="17.399999999999999" x14ac:dyDescent="0.3">
      <c r="A75" s="17">
        <v>73</v>
      </c>
      <c r="B75" s="2" t="s">
        <v>9</v>
      </c>
      <c r="C75" s="14">
        <v>3</v>
      </c>
      <c r="D75" s="11">
        <v>50</v>
      </c>
      <c r="E75" s="11">
        <v>150</v>
      </c>
      <c r="F75" s="9"/>
    </row>
    <row r="76" spans="1:6" ht="17.399999999999999" x14ac:dyDescent="0.3">
      <c r="A76" s="17">
        <v>74</v>
      </c>
      <c r="B76" s="2" t="s">
        <v>45</v>
      </c>
      <c r="C76" s="14">
        <v>1</v>
      </c>
      <c r="D76" s="11">
        <v>1200</v>
      </c>
      <c r="E76" s="10">
        <v>1200</v>
      </c>
      <c r="F76" s="9"/>
    </row>
    <row r="77" spans="1:6" ht="17.399999999999999" x14ac:dyDescent="0.3">
      <c r="A77" s="17">
        <v>75</v>
      </c>
      <c r="B77" s="2" t="s">
        <v>46</v>
      </c>
      <c r="C77" s="14">
        <v>3</v>
      </c>
      <c r="D77" s="11">
        <v>2000</v>
      </c>
      <c r="E77" s="10">
        <v>6000</v>
      </c>
      <c r="F77" s="9"/>
    </row>
    <row r="78" spans="1:6" ht="17.399999999999999" x14ac:dyDescent="0.3">
      <c r="A78" s="17">
        <v>76</v>
      </c>
      <c r="B78" s="2" t="s">
        <v>9</v>
      </c>
      <c r="C78" s="14">
        <v>22</v>
      </c>
      <c r="D78" s="11">
        <v>50</v>
      </c>
      <c r="E78" s="10">
        <v>1100</v>
      </c>
      <c r="F78" s="9"/>
    </row>
    <row r="79" spans="1:6" ht="17.399999999999999" x14ac:dyDescent="0.3">
      <c r="A79" s="17">
        <v>77</v>
      </c>
      <c r="B79" s="2" t="s">
        <v>47</v>
      </c>
      <c r="C79" s="14">
        <v>1</v>
      </c>
      <c r="D79" s="11">
        <v>400</v>
      </c>
      <c r="E79" s="11">
        <v>400</v>
      </c>
      <c r="F79" s="9"/>
    </row>
    <row r="80" spans="1:6" ht="17.399999999999999" x14ac:dyDescent="0.3">
      <c r="A80" s="17">
        <v>78</v>
      </c>
      <c r="B80" s="2" t="s">
        <v>48</v>
      </c>
      <c r="C80" s="14">
        <v>0.5</v>
      </c>
      <c r="D80" s="11">
        <v>3500</v>
      </c>
      <c r="E80" s="10">
        <v>1750</v>
      </c>
      <c r="F80" s="9"/>
    </row>
    <row r="81" spans="1:6" ht="17.399999999999999" x14ac:dyDescent="0.3">
      <c r="A81" s="17">
        <v>79</v>
      </c>
      <c r="B81" s="2" t="s">
        <v>49</v>
      </c>
      <c r="C81" s="14">
        <v>2</v>
      </c>
      <c r="D81" s="11">
        <v>100</v>
      </c>
      <c r="E81" s="11">
        <v>200</v>
      </c>
      <c r="F81" s="9"/>
    </row>
    <row r="82" spans="1:6" ht="17.399999999999999" x14ac:dyDescent="0.3">
      <c r="A82" s="17">
        <v>80</v>
      </c>
      <c r="B82" s="2" t="s">
        <v>50</v>
      </c>
      <c r="C82" s="14">
        <v>1</v>
      </c>
      <c r="D82" s="11">
        <v>200</v>
      </c>
      <c r="E82" s="11">
        <v>200</v>
      </c>
      <c r="F82" s="9"/>
    </row>
    <row r="83" spans="1:6" ht="17.399999999999999" x14ac:dyDescent="0.3">
      <c r="A83" s="17">
        <v>81</v>
      </c>
      <c r="B83" s="2" t="s">
        <v>51</v>
      </c>
      <c r="C83" s="14">
        <v>4</v>
      </c>
      <c r="D83" s="11">
        <v>50</v>
      </c>
      <c r="E83" s="11">
        <v>200</v>
      </c>
      <c r="F83" s="9"/>
    </row>
    <row r="84" spans="1:6" ht="34.799999999999997" x14ac:dyDescent="0.3">
      <c r="A84" s="17">
        <v>82</v>
      </c>
      <c r="B84" s="2" t="s">
        <v>52</v>
      </c>
      <c r="C84" s="15"/>
      <c r="D84" s="9"/>
      <c r="E84" s="11">
        <v>0</v>
      </c>
      <c r="F84" s="10">
        <v>1200</v>
      </c>
    </row>
    <row r="85" spans="1:6" ht="17.399999999999999" x14ac:dyDescent="0.3">
      <c r="A85" s="17">
        <v>83</v>
      </c>
      <c r="B85" s="2" t="s">
        <v>53</v>
      </c>
      <c r="C85" s="15"/>
      <c r="D85" s="9"/>
      <c r="E85" s="11">
        <v>0</v>
      </c>
      <c r="F85" s="10">
        <v>2400</v>
      </c>
    </row>
    <row r="86" spans="1:6" ht="17.399999999999999" x14ac:dyDescent="0.3">
      <c r="A86" s="17">
        <v>84</v>
      </c>
      <c r="B86" s="2" t="s">
        <v>5</v>
      </c>
      <c r="C86" s="14">
        <v>6</v>
      </c>
      <c r="D86" s="11">
        <v>150</v>
      </c>
      <c r="E86" s="11">
        <v>900</v>
      </c>
      <c r="F86" s="9"/>
    </row>
    <row r="87" spans="1:6" ht="17.399999999999999" x14ac:dyDescent="0.3">
      <c r="A87" s="17">
        <v>85</v>
      </c>
      <c r="B87" s="2" t="s">
        <v>10</v>
      </c>
      <c r="C87" s="14">
        <v>1</v>
      </c>
      <c r="D87" s="11">
        <v>2000</v>
      </c>
      <c r="E87" s="10">
        <v>2000</v>
      </c>
      <c r="F87" s="9"/>
    </row>
    <row r="88" spans="1:6" ht="17.399999999999999" x14ac:dyDescent="0.3">
      <c r="A88" s="17">
        <v>86</v>
      </c>
      <c r="B88" s="2" t="s">
        <v>9</v>
      </c>
      <c r="C88" s="14">
        <v>20</v>
      </c>
      <c r="D88" s="11">
        <v>100</v>
      </c>
      <c r="E88" s="10">
        <v>2000</v>
      </c>
      <c r="F88" s="9"/>
    </row>
    <row r="89" spans="1:6" ht="17.399999999999999" x14ac:dyDescent="0.3">
      <c r="A89" s="17">
        <v>87</v>
      </c>
      <c r="B89" s="2" t="s">
        <v>6</v>
      </c>
      <c r="C89" s="14">
        <v>10</v>
      </c>
      <c r="D89" s="11">
        <v>300</v>
      </c>
      <c r="E89" s="10">
        <v>3000</v>
      </c>
      <c r="F89" s="9"/>
    </row>
    <row r="90" spans="1:6" ht="17.399999999999999" x14ac:dyDescent="0.3">
      <c r="A90" s="17">
        <v>88</v>
      </c>
      <c r="B90" s="2" t="s">
        <v>36</v>
      </c>
      <c r="C90" s="14">
        <v>1</v>
      </c>
      <c r="D90" s="11">
        <v>100</v>
      </c>
      <c r="E90" s="11">
        <v>100</v>
      </c>
      <c r="F90" s="9"/>
    </row>
    <row r="91" spans="1:6" ht="17.399999999999999" x14ac:dyDescent="0.3">
      <c r="A91" s="17">
        <v>89</v>
      </c>
      <c r="B91" s="2" t="s">
        <v>26</v>
      </c>
      <c r="C91" s="14">
        <v>2</v>
      </c>
      <c r="D91" s="11">
        <v>500</v>
      </c>
      <c r="E91" s="10">
        <v>1000</v>
      </c>
      <c r="F91" s="9"/>
    </row>
    <row r="92" spans="1:6" ht="17.399999999999999" x14ac:dyDescent="0.3">
      <c r="A92" s="17">
        <v>90</v>
      </c>
      <c r="B92" s="2" t="s">
        <v>9</v>
      </c>
      <c r="C92" s="14">
        <v>3</v>
      </c>
      <c r="D92" s="11">
        <v>100</v>
      </c>
      <c r="E92" s="11">
        <v>300</v>
      </c>
      <c r="F92" s="9"/>
    </row>
    <row r="93" spans="1:6" ht="17.399999999999999" x14ac:dyDescent="0.3">
      <c r="A93" s="17">
        <v>91</v>
      </c>
      <c r="B93" s="2" t="s">
        <v>54</v>
      </c>
      <c r="C93" s="14">
        <v>1</v>
      </c>
      <c r="D93" s="11">
        <v>100</v>
      </c>
      <c r="E93" s="11">
        <v>100</v>
      </c>
      <c r="F93" s="9"/>
    </row>
    <row r="94" spans="1:6" ht="17.399999999999999" x14ac:dyDescent="0.3">
      <c r="A94" s="17">
        <v>92</v>
      </c>
      <c r="B94" s="2" t="s">
        <v>26</v>
      </c>
      <c r="C94" s="14">
        <v>3</v>
      </c>
      <c r="D94" s="11">
        <v>500</v>
      </c>
      <c r="E94" s="10">
        <v>1500</v>
      </c>
      <c r="F94" s="9"/>
    </row>
    <row r="95" spans="1:6" ht="17.399999999999999" x14ac:dyDescent="0.3">
      <c r="A95" s="17">
        <v>93</v>
      </c>
      <c r="B95" s="2" t="s">
        <v>9</v>
      </c>
      <c r="C95" s="14">
        <v>5</v>
      </c>
      <c r="D95" s="11">
        <v>200</v>
      </c>
      <c r="E95" s="10">
        <v>1000</v>
      </c>
      <c r="F95" s="9"/>
    </row>
    <row r="96" spans="1:6" ht="17.399999999999999" x14ac:dyDescent="0.3">
      <c r="A96" s="17">
        <v>94</v>
      </c>
      <c r="B96" s="2" t="s">
        <v>55</v>
      </c>
      <c r="C96" s="14">
        <v>5</v>
      </c>
      <c r="D96" s="11">
        <v>150</v>
      </c>
      <c r="E96" s="11">
        <v>750</v>
      </c>
      <c r="F96" s="9"/>
    </row>
    <row r="97" spans="1:6" ht="17.399999999999999" x14ac:dyDescent="0.3">
      <c r="A97" s="17">
        <v>95</v>
      </c>
      <c r="B97" s="2" t="s">
        <v>9</v>
      </c>
      <c r="C97" s="14">
        <v>24</v>
      </c>
      <c r="D97" s="11">
        <v>50</v>
      </c>
      <c r="E97" s="10">
        <v>1200</v>
      </c>
      <c r="F97" s="9"/>
    </row>
    <row r="98" spans="1:6" ht="17.399999999999999" x14ac:dyDescent="0.3">
      <c r="A98" s="17">
        <v>96</v>
      </c>
      <c r="B98" s="2" t="s">
        <v>9</v>
      </c>
      <c r="C98" s="14">
        <v>2</v>
      </c>
      <c r="D98" s="11">
        <v>100</v>
      </c>
      <c r="E98" s="11">
        <v>200</v>
      </c>
      <c r="F98" s="9"/>
    </row>
    <row r="99" spans="1:6" ht="17.399999999999999" x14ac:dyDescent="0.3">
      <c r="A99" s="17">
        <v>97</v>
      </c>
      <c r="B99" s="2" t="s">
        <v>56</v>
      </c>
      <c r="C99" s="14">
        <v>2</v>
      </c>
      <c r="D99" s="11">
        <v>800</v>
      </c>
      <c r="E99" s="10">
        <v>1600</v>
      </c>
      <c r="F99" s="9"/>
    </row>
    <row r="100" spans="1:6" ht="17.399999999999999" x14ac:dyDescent="0.3">
      <c r="A100" s="17">
        <v>98</v>
      </c>
      <c r="B100" s="2" t="s">
        <v>55</v>
      </c>
      <c r="C100" s="14">
        <v>24</v>
      </c>
      <c r="D100" s="11">
        <v>100</v>
      </c>
      <c r="E100" s="10">
        <v>2400</v>
      </c>
      <c r="F100" s="9"/>
    </row>
    <row r="101" spans="1:6" ht="17.399999999999999" x14ac:dyDescent="0.3">
      <c r="A101" s="17">
        <v>99</v>
      </c>
      <c r="B101" s="2" t="s">
        <v>57</v>
      </c>
      <c r="C101" s="14">
        <v>1</v>
      </c>
      <c r="D101" s="11">
        <v>1700</v>
      </c>
      <c r="E101" s="10">
        <v>1700</v>
      </c>
      <c r="F101" s="9"/>
    </row>
    <row r="102" spans="1:6" ht="17.399999999999999" x14ac:dyDescent="0.3">
      <c r="A102" s="17">
        <v>100</v>
      </c>
      <c r="B102" s="2" t="s">
        <v>58</v>
      </c>
      <c r="C102" s="14">
        <v>1</v>
      </c>
      <c r="D102" s="11">
        <v>300</v>
      </c>
      <c r="E102" s="11">
        <v>300</v>
      </c>
      <c r="F102" s="9"/>
    </row>
    <row r="103" spans="1:6" ht="17.399999999999999" x14ac:dyDescent="0.3">
      <c r="A103" s="17">
        <v>101</v>
      </c>
      <c r="B103" s="2" t="s">
        <v>59</v>
      </c>
      <c r="C103" s="15"/>
      <c r="D103" s="9"/>
      <c r="E103" s="11">
        <v>0</v>
      </c>
      <c r="F103" s="10">
        <v>1000</v>
      </c>
    </row>
    <row r="104" spans="1:6" ht="17.399999999999999" x14ac:dyDescent="0.3">
      <c r="A104" s="17">
        <v>102</v>
      </c>
      <c r="B104" s="2" t="s">
        <v>60</v>
      </c>
      <c r="C104" s="15"/>
      <c r="D104" s="9"/>
      <c r="E104" s="11">
        <v>0</v>
      </c>
      <c r="F104" s="9"/>
    </row>
    <row r="105" spans="1:6" ht="34.799999999999997" x14ac:dyDescent="0.3">
      <c r="A105" s="17">
        <v>103</v>
      </c>
      <c r="B105" s="2" t="s">
        <v>22</v>
      </c>
      <c r="C105" s="15"/>
      <c r="D105" s="9"/>
      <c r="E105" s="11">
        <v>0</v>
      </c>
      <c r="F105" s="9"/>
    </row>
    <row r="106" spans="1:6" ht="17.399999999999999" x14ac:dyDescent="0.3">
      <c r="A106" s="17">
        <v>104</v>
      </c>
      <c r="B106" s="2" t="s">
        <v>23</v>
      </c>
      <c r="C106" s="15"/>
      <c r="D106" s="9"/>
      <c r="E106" s="11">
        <v>0</v>
      </c>
      <c r="F106" s="10">
        <v>5000</v>
      </c>
    </row>
  </sheetData>
  <mergeCells count="5">
    <mergeCell ref="A1:F1"/>
    <mergeCell ref="B7:C7"/>
    <mergeCell ref="B18:C18"/>
    <mergeCell ref="B30:C30"/>
    <mergeCell ref="B32:C32"/>
  </mergeCells>
  <pageMargins left="0" right="0" top="0" bottom="0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3BE1E-EE8F-4FCF-B3A8-C5D9A72C13DF}">
  <dimension ref="A1:C8"/>
  <sheetViews>
    <sheetView view="pageBreakPreview" zoomScale="60" zoomScaleNormal="85" workbookViewId="0">
      <selection activeCell="D4" sqref="D4"/>
    </sheetView>
  </sheetViews>
  <sheetFormatPr defaultRowHeight="15" x14ac:dyDescent="0.25"/>
  <cols>
    <col min="1" max="1" width="18.08984375" customWidth="1"/>
    <col min="2" max="2" width="10.1796875" bestFit="1" customWidth="1"/>
  </cols>
  <sheetData>
    <row r="1" spans="1:3" s="18" customFormat="1" ht="49.8" customHeight="1" thickBot="1" x14ac:dyDescent="0.3">
      <c r="A1" s="25" t="s">
        <v>68</v>
      </c>
      <c r="B1" s="25"/>
      <c r="C1" s="25"/>
    </row>
    <row r="2" spans="1:3" s="18" customFormat="1" ht="49.8" customHeight="1" thickBot="1" x14ac:dyDescent="0.3">
      <c r="A2" s="19" t="s">
        <v>62</v>
      </c>
      <c r="B2" s="27">
        <f>SUM(DATA!E3:E106)</f>
        <v>99350</v>
      </c>
      <c r="C2" s="28"/>
    </row>
    <row r="3" spans="1:3" s="18" customFormat="1" ht="49.8" customHeight="1" thickBot="1" x14ac:dyDescent="0.3">
      <c r="A3" s="20" t="s">
        <v>63</v>
      </c>
      <c r="B3" s="27">
        <f>SUM(DATA!F3:F106)</f>
        <v>49500</v>
      </c>
      <c r="C3" s="28"/>
    </row>
    <row r="4" spans="1:3" s="18" customFormat="1" ht="49.8" customHeight="1" thickBot="1" x14ac:dyDescent="0.3">
      <c r="A4" s="20" t="s">
        <v>64</v>
      </c>
      <c r="B4" s="27">
        <f>SUM(B2-B3)</f>
        <v>49850</v>
      </c>
      <c r="C4" s="28"/>
    </row>
    <row r="5" spans="1:3" s="18" customFormat="1" ht="49.8" customHeight="1" thickBot="1" x14ac:dyDescent="0.3">
      <c r="A5" s="20" t="s">
        <v>67</v>
      </c>
      <c r="B5" s="29" t="str">
        <f>ROUND(B4/B2*100, 2) &amp; "%"</f>
        <v>50.18%</v>
      </c>
      <c r="C5" s="30"/>
    </row>
    <row r="6" spans="1:3" s="18" customFormat="1" ht="49.8" customHeight="1" thickBot="1" x14ac:dyDescent="0.3">
      <c r="A6" s="20" t="s">
        <v>65</v>
      </c>
      <c r="B6" s="29" t="str">
        <f>IF(B4&gt;=0, "Profitable", "Check Expenses")</f>
        <v>Profitable</v>
      </c>
      <c r="C6" s="30"/>
    </row>
    <row r="7" spans="1:3" s="18" customFormat="1" ht="49.8" customHeight="1" thickBot="1" x14ac:dyDescent="0.3">
      <c r="A7" s="21" t="s">
        <v>66</v>
      </c>
      <c r="B7" s="29" t="str">
        <f>IF(B4&gt;=B2*0.7, "High Expenses", "Within Range")</f>
        <v>Within Range</v>
      </c>
      <c r="C7" s="30"/>
    </row>
    <row r="8" spans="1:3" s="18" customFormat="1" ht="49.8" customHeight="1" x14ac:dyDescent="0.25">
      <c r="A8" s="26" t="str">
        <f>"Summary: Your net profit is $"&amp;B4&amp;" with a "&amp;B5&amp; " " &amp; "margin."</f>
        <v>Summary: Your net profit is $49850 with a 50.18% margin.</v>
      </c>
      <c r="B8" s="26"/>
      <c r="C8" s="26"/>
    </row>
  </sheetData>
  <mergeCells count="8">
    <mergeCell ref="A1:C1"/>
    <mergeCell ref="A8:C8"/>
    <mergeCell ref="B2:C2"/>
    <mergeCell ref="B3:C3"/>
    <mergeCell ref="B4:C4"/>
    <mergeCell ref="B5:C5"/>
    <mergeCell ref="B6:C6"/>
    <mergeCell ref="B7:C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</vt:lpstr>
      <vt:lpstr>DASHBOARD</vt:lpstr>
      <vt:lpstr>DASHBOARD!Print_Area</vt:lpstr>
      <vt:lpstr>DATA!Print_Area</vt:lpstr>
    </vt:vector>
  </TitlesOfParts>
  <Manager>Microsoft</Manager>
  <Company>SIA Webby, Powered by Flyingbee PDF SDK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core.xml</dc:title>
  <dc:creator>SIA Webby</dc:creator>
  <cp:lastModifiedBy>Victor Chukwuka</cp:lastModifiedBy>
  <dcterms:created xsi:type="dcterms:W3CDTF">2025-09-24T15:38:56Z</dcterms:created>
  <dcterms:modified xsi:type="dcterms:W3CDTF">2025-09-25T12:17:55Z</dcterms:modified>
</cp:coreProperties>
</file>