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0306集計 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6">
    <numFmt numFmtId="164" formatCode="m&quot;月&quot;d&quot;日&quot;"/>
    <numFmt numFmtId="165" formatCode="m/d"/>
    <numFmt numFmtId="166" formatCode="0_ "/>
    <numFmt numFmtId="167" formatCode="0_);[Red]\(0\)"/>
    <numFmt numFmtId="168" formatCode="0.0"/>
    <numFmt numFmtId="169" formatCode="0000000000000"/>
  </numFmts>
  <fonts count="15">
    <font>
      <name val="Calibri"/>
      <color theme="1"/>
      <sz val="11"/>
      <scheme val="minor"/>
    </font>
    <font>
      <name val="MS PGothic"/>
      <color theme="1"/>
      <sz val="11"/>
    </font>
    <font>
      <name val="Calibri"/>
      <color theme="1"/>
      <scheme val="minor"/>
    </font>
    <font>
      <name val="MS PGothic"/>
      <color theme="1"/>
      <sz val="24"/>
    </font>
    <font/>
    <font>
      <name val="MS PGothic"/>
      <b val="1"/>
      <color rgb="FFFF0000"/>
      <sz val="14"/>
    </font>
    <font>
      <name val="MS PGothic"/>
      <color theme="1"/>
      <sz val="18"/>
    </font>
    <font>
      <name val="MS PGothic"/>
      <color rgb="FF000000"/>
      <sz val="18"/>
    </font>
    <font>
      <name val="MS PGothic"/>
      <color rgb="FF000000"/>
      <sz val="12"/>
    </font>
    <font>
      <name val="Inherit"/>
      <color rgb="FF000000"/>
      <sz val="18"/>
    </font>
    <font>
      <name val="Inherit"/>
      <color rgb="FF000000"/>
      <sz val="12"/>
    </font>
    <font>
      <name val="MS PGothic"/>
      <b val="1"/>
      <color theme="1"/>
      <sz val="18"/>
    </font>
    <font>
      <name val="MS PGothic"/>
      <color theme="1"/>
      <sz val="16"/>
    </font>
    <font>
      <name val="MS PGothic"/>
      <b val="1"/>
      <color theme="1"/>
      <sz val="16"/>
    </font>
    <font>
      <name val="MS PGothic"/>
      <b val="1"/>
      <color rgb="FFFF0000"/>
      <sz val="16"/>
    </font>
  </fonts>
  <fills count="13">
    <fill>
      <patternFill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theme="0"/>
      </patternFill>
    </fill>
    <fill>
      <patternFill patternType="solid">
        <fgColor rgb="FFD5A6BD"/>
        <bgColor rgb="FFD5A6BD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theme="9"/>
      </patternFill>
    </fill>
    <fill>
      <patternFill patternType="solid">
        <fgColor rgb="FFFFC000"/>
        <bgColor rgb="FFFFC000"/>
      </patternFill>
    </fill>
    <fill>
      <patternFill patternType="solid">
        <fgColor rgb="FF7F7F7F"/>
        <bgColor rgb="FF7F7F7F"/>
      </patternFill>
    </fill>
    <fill>
      <patternFill patternType="solid">
        <fgColor rgb="FF595959"/>
        <bgColor rgb="FF595959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164" fontId="3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3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0" fontId="6" fillId="0" borderId="4" applyAlignment="1" pivotButton="0" quotePrefix="0" xfId="0">
      <alignment horizontal="center" vertical="center"/>
    </xf>
    <xf numFmtId="0" fontId="7" fillId="0" borderId="4" applyAlignment="1" pivotButton="0" quotePrefix="0" xfId="0">
      <alignment vertical="bottom"/>
    </xf>
    <xf numFmtId="0" fontId="8" fillId="0" borderId="4" applyAlignment="1" pivotButton="0" quotePrefix="0" xfId="0">
      <alignment vertical="bottom"/>
    </xf>
    <xf numFmtId="0" fontId="8" fillId="0" borderId="4" applyAlignment="1" pivotButton="0" quotePrefix="0" xfId="0">
      <alignment horizontal="left" vertical="bottom" wrapText="1"/>
    </xf>
    <xf numFmtId="0" fontId="8" fillId="0" borderId="1" applyAlignment="1" pivotButton="0" quotePrefix="0" xfId="0">
      <alignment horizontal="left" vertical="bottom" wrapText="1"/>
    </xf>
    <xf numFmtId="165" fontId="9" fillId="2" borderId="4" applyAlignment="1" pivotButton="0" quotePrefix="0" xfId="0">
      <alignment horizontal="center" vertical="bottom" wrapText="1"/>
    </xf>
    <xf numFmtId="165" fontId="10" fillId="3" borderId="4" applyAlignment="1" pivotButton="0" quotePrefix="0" xfId="0">
      <alignment horizontal="center" vertical="bottom" wrapText="1"/>
    </xf>
    <xf numFmtId="165" fontId="9" fillId="4" borderId="4" applyAlignment="1" pivotButton="0" quotePrefix="0" xfId="0">
      <alignment horizontal="center" vertical="bottom" wrapText="1"/>
    </xf>
    <xf numFmtId="165" fontId="9" fillId="5" borderId="4" applyAlignment="1" pivotButton="0" quotePrefix="0" xfId="0">
      <alignment horizontal="center" vertical="bottom" wrapText="1"/>
    </xf>
    <xf numFmtId="0" fontId="11" fillId="0" borderId="4" applyAlignment="1" pivotButton="0" quotePrefix="0" xfId="0">
      <alignment vertical="center"/>
    </xf>
    <xf numFmtId="0" fontId="6" fillId="0" borderId="4" applyAlignment="1" pivotButton="0" quotePrefix="0" xfId="0">
      <alignment vertical="center"/>
    </xf>
    <xf numFmtId="0" fontId="12" fillId="0" borderId="4" applyAlignment="1" pivotButton="0" quotePrefix="0" xfId="0">
      <alignment vertical="center"/>
    </xf>
    <xf numFmtId="0" fontId="12" fillId="3" borderId="4" applyAlignment="1" pivotButton="0" quotePrefix="0" xfId="0">
      <alignment vertical="center"/>
    </xf>
    <xf numFmtId="0" fontId="12" fillId="6" borderId="4" applyAlignment="1" pivotButton="0" quotePrefix="0" xfId="0">
      <alignment horizontal="right" vertical="center"/>
    </xf>
    <xf numFmtId="166" fontId="12" fillId="0" borderId="4" applyAlignment="1" pivotButton="0" quotePrefix="0" xfId="0">
      <alignment vertical="center"/>
    </xf>
    <xf numFmtId="167" fontId="12" fillId="3" borderId="5" applyAlignment="1" pivotButton="0" quotePrefix="0" xfId="0">
      <alignment vertical="center"/>
    </xf>
    <xf numFmtId="0" fontId="13" fillId="7" borderId="4" applyAlignment="1" pivotButton="0" quotePrefix="0" xfId="0">
      <alignment vertical="center"/>
    </xf>
    <xf numFmtId="0" fontId="14" fillId="3" borderId="4" applyAlignment="1" pivotButton="0" quotePrefix="0" xfId="0">
      <alignment vertical="center"/>
    </xf>
    <xf numFmtId="0" fontId="14" fillId="0" borderId="4" applyAlignment="1" pivotButton="0" quotePrefix="0" xfId="0">
      <alignment vertical="center"/>
    </xf>
    <xf numFmtId="168" fontId="14" fillId="0" borderId="1" applyAlignment="1" pivotButton="0" quotePrefix="0" xfId="0">
      <alignment vertical="center"/>
    </xf>
    <xf numFmtId="0" fontId="13" fillId="2" borderId="4" applyAlignment="1" pivotButton="0" quotePrefix="0" xfId="0">
      <alignment horizontal="center" vertical="center"/>
    </xf>
    <xf numFmtId="1" fontId="13" fillId="3" borderId="4" applyAlignment="1" pivotButton="0" quotePrefix="0" xfId="0">
      <alignment horizontal="center" vertical="center"/>
    </xf>
    <xf numFmtId="0" fontId="13" fillId="4" borderId="4" applyAlignment="1" pivotButton="0" quotePrefix="0" xfId="0">
      <alignment horizontal="center" vertical="center"/>
    </xf>
    <xf numFmtId="0" fontId="13" fillId="8" borderId="4" applyAlignment="1" pivotButton="0" quotePrefix="0" xfId="0">
      <alignment horizontal="center" vertical="center"/>
    </xf>
    <xf numFmtId="0" fontId="13" fillId="5" borderId="4" applyAlignment="1" pivotButton="0" quotePrefix="0" xfId="0">
      <alignment horizontal="center" vertical="center"/>
    </xf>
    <xf numFmtId="0" fontId="12" fillId="6" borderId="4" applyAlignment="1" pivotButton="0" quotePrefix="0" xfId="0">
      <alignment vertical="center"/>
    </xf>
    <xf numFmtId="167" fontId="12" fillId="0" borderId="0" applyAlignment="1" pivotButton="0" quotePrefix="0" xfId="0">
      <alignment vertical="center"/>
    </xf>
    <xf numFmtId="0" fontId="13" fillId="6" borderId="4" applyAlignment="1" pivotButton="0" quotePrefix="0" xfId="0">
      <alignment vertical="center"/>
    </xf>
    <xf numFmtId="0" fontId="14" fillId="6" borderId="4" applyAlignment="1" pivotButton="0" quotePrefix="0" xfId="0">
      <alignment vertical="center"/>
    </xf>
    <xf numFmtId="168" fontId="14" fillId="3" borderId="6" applyAlignment="1" pivotButton="0" quotePrefix="0" xfId="0">
      <alignment vertical="center"/>
    </xf>
    <xf numFmtId="0" fontId="13" fillId="9" borderId="4" applyAlignment="1" pivotButton="0" quotePrefix="0" xfId="0">
      <alignment horizontal="center" vertical="center"/>
    </xf>
    <xf numFmtId="0" fontId="11" fillId="10" borderId="4" applyAlignment="1" pivotButton="0" quotePrefix="0" xfId="0">
      <alignment vertical="center"/>
    </xf>
    <xf numFmtId="0" fontId="6" fillId="10" borderId="4" applyAlignment="1" pivotButton="0" quotePrefix="0" xfId="0">
      <alignment vertical="center"/>
    </xf>
    <xf numFmtId="0" fontId="12" fillId="10" borderId="4" applyAlignment="1" pivotButton="0" quotePrefix="0" xfId="0">
      <alignment vertical="center"/>
    </xf>
    <xf numFmtId="0" fontId="12" fillId="10" borderId="4" applyAlignment="1" pivotButton="0" quotePrefix="0" xfId="0">
      <alignment horizontal="right" vertical="center"/>
    </xf>
    <xf numFmtId="166" fontId="12" fillId="10" borderId="4" applyAlignment="1" pivotButton="0" quotePrefix="0" xfId="0">
      <alignment vertical="center"/>
    </xf>
    <xf numFmtId="167" fontId="12" fillId="10" borderId="5" applyAlignment="1" pivotButton="0" quotePrefix="0" xfId="0">
      <alignment vertical="center"/>
    </xf>
    <xf numFmtId="0" fontId="13" fillId="10" borderId="4" applyAlignment="1" pivotButton="0" quotePrefix="0" xfId="0">
      <alignment vertical="center"/>
    </xf>
    <xf numFmtId="0" fontId="14" fillId="10" borderId="4" applyAlignment="1" pivotButton="0" quotePrefix="0" xfId="0">
      <alignment vertical="center"/>
    </xf>
    <xf numFmtId="0" fontId="11" fillId="11" borderId="4" applyAlignment="1" pivotButton="0" quotePrefix="0" xfId="0">
      <alignment vertical="center"/>
    </xf>
    <xf numFmtId="0" fontId="6" fillId="11" borderId="4" applyAlignment="1" pivotButton="0" quotePrefix="0" xfId="0">
      <alignment vertical="center"/>
    </xf>
    <xf numFmtId="0" fontId="12" fillId="11" borderId="4" applyAlignment="1" pivotButton="0" quotePrefix="0" xfId="0">
      <alignment vertical="center"/>
    </xf>
    <xf numFmtId="0" fontId="12" fillId="11" borderId="4" applyAlignment="1" pivotButton="0" quotePrefix="0" xfId="0">
      <alignment horizontal="right" vertical="center"/>
    </xf>
    <xf numFmtId="166" fontId="12" fillId="11" borderId="4" applyAlignment="1" pivotButton="0" quotePrefix="0" xfId="0">
      <alignment vertical="center"/>
    </xf>
    <xf numFmtId="167" fontId="12" fillId="11" borderId="5" applyAlignment="1" pivotButton="0" quotePrefix="0" xfId="0">
      <alignment vertical="center"/>
    </xf>
    <xf numFmtId="0" fontId="13" fillId="11" borderId="4" applyAlignment="1" pivotButton="0" quotePrefix="0" xfId="0">
      <alignment vertical="center"/>
    </xf>
    <xf numFmtId="0" fontId="14" fillId="11" borderId="4" applyAlignment="1" pivotButton="0" quotePrefix="0" xfId="0">
      <alignment vertical="center"/>
    </xf>
    <xf numFmtId="168" fontId="14" fillId="11" borderId="6" applyAlignment="1" pivotButton="0" quotePrefix="0" xfId="0">
      <alignment vertical="center"/>
    </xf>
    <xf numFmtId="0" fontId="11" fillId="3" borderId="4" applyAlignment="1" pivotButton="0" quotePrefix="0" xfId="0">
      <alignment vertical="center"/>
    </xf>
    <xf numFmtId="0" fontId="6" fillId="3" borderId="4" applyAlignment="1" pivotButton="0" quotePrefix="0" xfId="0">
      <alignment vertical="center"/>
    </xf>
    <xf numFmtId="0" fontId="12" fillId="3" borderId="4" applyAlignment="1" pivotButton="0" quotePrefix="0" xfId="0">
      <alignment horizontal="right" vertical="center"/>
    </xf>
    <xf numFmtId="166" fontId="12" fillId="3" borderId="4" applyAlignment="1" pivotButton="0" quotePrefix="0" xfId="0">
      <alignment vertical="center"/>
    </xf>
    <xf numFmtId="0" fontId="12" fillId="0" borderId="4" applyAlignment="1" pivotButton="0" quotePrefix="0" xfId="0">
      <alignment horizontal="right" vertical="center"/>
    </xf>
    <xf numFmtId="0" fontId="11" fillId="6" borderId="4" applyAlignment="1" pivotButton="0" quotePrefix="0" xfId="0">
      <alignment vertical="center"/>
    </xf>
    <xf numFmtId="0" fontId="6" fillId="6" borderId="4" applyAlignment="1" pivotButton="0" quotePrefix="0" xfId="0">
      <alignment vertical="center"/>
    </xf>
    <xf numFmtId="166" fontId="12" fillId="6" borderId="4" applyAlignment="1" pivotButton="0" quotePrefix="0" xfId="0">
      <alignment vertical="center"/>
    </xf>
    <xf numFmtId="167" fontId="12" fillId="6" borderId="5" applyAlignment="1" pivotButton="0" quotePrefix="0" xfId="0">
      <alignment vertical="center"/>
    </xf>
    <xf numFmtId="168" fontId="14" fillId="6" borderId="6" applyAlignment="1" pivotButton="0" quotePrefix="0" xfId="0">
      <alignment vertical="center"/>
    </xf>
    <xf numFmtId="169" fontId="12" fillId="0" borderId="4" applyAlignment="1" pivotButton="0" quotePrefix="0" xfId="0">
      <alignment vertical="center"/>
    </xf>
    <xf numFmtId="0" fontId="13" fillId="0" borderId="4" applyAlignment="1" pivotButton="0" quotePrefix="0" xfId="0">
      <alignment vertical="center"/>
    </xf>
    <xf numFmtId="0" fontId="11" fillId="12" borderId="4" applyAlignment="1" pivotButton="0" quotePrefix="0" xfId="0">
      <alignment vertical="center"/>
    </xf>
    <xf numFmtId="0" fontId="6" fillId="12" borderId="4" applyAlignment="1" pivotButton="0" quotePrefix="0" xfId="0">
      <alignment vertical="center"/>
    </xf>
    <xf numFmtId="0" fontId="12" fillId="12" borderId="4" applyAlignment="1" pivotButton="0" quotePrefix="0" xfId="0">
      <alignment vertical="center"/>
    </xf>
    <xf numFmtId="0" fontId="12" fillId="12" borderId="4" applyAlignment="1" pivotButton="0" quotePrefix="0" xfId="0">
      <alignment horizontal="right" vertical="center"/>
    </xf>
    <xf numFmtId="169" fontId="12" fillId="12" borderId="4" applyAlignment="1" pivotButton="0" quotePrefix="0" xfId="0">
      <alignment vertical="center"/>
    </xf>
    <xf numFmtId="167" fontId="12" fillId="12" borderId="5" applyAlignment="1" pivotButton="0" quotePrefix="0" xfId="0">
      <alignment vertical="center"/>
    </xf>
    <xf numFmtId="0" fontId="13" fillId="12" borderId="4" applyAlignment="1" pivotButton="0" quotePrefix="0" xfId="0">
      <alignment vertical="center"/>
    </xf>
    <xf numFmtId="0" fontId="14" fillId="12" borderId="4" applyAlignment="1" pivotButton="0" quotePrefix="0" xfId="0">
      <alignment vertical="center"/>
    </xf>
    <xf numFmtId="168" fontId="14" fillId="12" borderId="6" applyAlignment="1" pivotButton="0" quotePrefix="0" xfId="0">
      <alignment vertical="center"/>
    </xf>
    <xf numFmtId="169" fontId="12" fillId="10" borderId="4" applyAlignment="1" pivotButton="0" quotePrefix="0" xfId="0">
      <alignment vertical="center"/>
    </xf>
    <xf numFmtId="168" fontId="14" fillId="10" borderId="6" applyAlignment="1" pivotButton="0" quotePrefix="0" xfId="0">
      <alignment vertical="center"/>
    </xf>
    <xf numFmtId="169" fontId="12" fillId="6" borderId="4" applyAlignment="1" pivotButton="0" quotePrefix="0" xfId="0">
      <alignment vertical="center"/>
    </xf>
    <xf numFmtId="167" fontId="12" fillId="6" borderId="4" applyAlignment="1" pivotButton="0" quotePrefix="0" xfId="0">
      <alignment vertical="center"/>
    </xf>
    <xf numFmtId="168" fontId="14" fillId="0" borderId="4" applyAlignment="1" pivotButton="0" quotePrefix="0" xfId="0">
      <alignment vertical="center"/>
    </xf>
    <xf numFmtId="167" fontId="12" fillId="0" borderId="4" applyAlignment="1" pivotButton="0" quotePrefix="0" xfId="0">
      <alignment vertical="center"/>
    </xf>
    <xf numFmtId="169" fontId="12" fillId="11" borderId="4" applyAlignment="1" pivotButton="0" quotePrefix="0" xfId="0">
      <alignment vertical="center"/>
    </xf>
    <xf numFmtId="167" fontId="12" fillId="11" borderId="4" applyAlignment="1" pivotButton="0" quotePrefix="0" xfId="0">
      <alignment vertical="center"/>
    </xf>
    <xf numFmtId="168" fontId="14" fillId="11" borderId="4" applyAlignment="1" pivotButton="0" quotePrefix="0" xfId="0">
      <alignment vertical="center"/>
    </xf>
    <xf numFmtId="167" fontId="12" fillId="10" borderId="4" applyAlignment="1" pivotButton="0" quotePrefix="0" xfId="0">
      <alignment vertical="center"/>
    </xf>
    <xf numFmtId="0" fontId="12" fillId="7" borderId="4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/>
    </xf>
    <xf numFmtId="0" fontId="11" fillId="0" borderId="7" applyAlignment="1" pivotButton="0" quotePrefix="0" xfId="0">
      <alignment vertical="center"/>
    </xf>
    <xf numFmtId="0" fontId="0" fillId="0" borderId="0" pivotButton="0" quotePrefix="0" xfId="0"/>
    <xf numFmtId="164" fontId="3" fillId="0" borderId="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None</author>
  </authors>
  <commentList>
    <comment ref="K23" authorId="0" shapeId="0">
      <text>
        <t>税抜き価格450円
450円×1.1で495円
3/3　価格の改定されカート投入
======</t>
      </text>
    </comment>
    <comment ref="T23" authorId="0" shapeId="0">
      <text>
        <t>価格が合わないため、カート投入未
3/3　カート投入
======</t>
      </text>
    </comment>
    <comment ref="U23" authorId="0" shapeId="0">
      <text>
        <t>価格が合わないため、カート投入未
3/3　カート投入
======</t>
      </text>
    </comment>
    <comment ref="V23" authorId="0" shapeId="0">
      <text>
        <t>価格が合わないため、カート投入未
3/3　カート投入
======</t>
      </text>
    </comment>
    <comment ref="W23" authorId="0" shapeId="0">
      <text>
        <t>価格が合わないため、カート投入未
3/3　カート投入
======</t>
      </text>
    </comment>
    <comment ref="Y33" authorId="0" shapeId="0">
      <text>
        <t>品切れ中
3/3　カート投入済み
======</t>
      </text>
    </comment>
    <comment ref="Z33" authorId="0" shapeId="0">
      <text>
        <t>品切れ中
3/3　カート投入
======</t>
      </text>
    </comment>
    <comment ref="AA33" authorId="0" shapeId="0">
      <text>
        <t>品切れ中
3/3　カート投入
======</t>
      </text>
    </comment>
    <comment ref="AB33" authorId="0" shapeId="0">
      <text>
        <t>品切れ中
3/3　カート投入
======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0:AO99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baseColWidth="8" defaultColWidth="14.43" defaultRowHeight="15" customHeight="1"/>
  <cols>
    <col width="19.29" customWidth="1" style="92" min="1" max="1"/>
    <col width="34.43" customWidth="1" style="92" min="2" max="2"/>
    <col width="25.86" customWidth="1" style="92" min="3" max="3"/>
    <col width="22" customWidth="1" style="92" min="4" max="4"/>
    <col width="5.57" customWidth="1" style="92" min="5" max="5"/>
    <col width="11.14" customWidth="1" style="92" min="6" max="6"/>
    <col width="6.86" customWidth="1" style="92" min="7" max="7"/>
    <col width="17.57" customWidth="1" style="92" min="8" max="8"/>
    <col width="24.43" customWidth="1" style="92" min="9" max="9"/>
    <col hidden="1" width="11.57" customWidth="1" style="92" min="10" max="10"/>
    <col width="11.71" customWidth="1" style="92" min="11" max="12"/>
    <col width="8.710000000000001" customWidth="1" style="92" min="13" max="13"/>
    <col width="10.43" customWidth="1" style="92" min="14" max="14"/>
    <col width="11.43" customWidth="1" style="92" min="15" max="18"/>
    <col width="8.140000000000001" customWidth="1" style="92" min="19" max="19"/>
    <col width="11.43" customWidth="1" style="92" min="20" max="23"/>
    <col width="7.14" customWidth="1" style="92" min="24" max="24"/>
    <col width="11.43" customWidth="1" style="92" min="25" max="28"/>
    <col width="6.86" customWidth="1" style="92" min="29" max="29"/>
    <col width="13.43" customWidth="1" style="92" min="30" max="41"/>
  </cols>
  <sheetData>
    <row r="0">
      <c r="A0" s="1" t="n"/>
      <c r="B0" s="2" t="inlineStr">
        <is>
          <t>マックスバリュ西日本株式会社</t>
        </is>
      </c>
      <c r="O0" s="93" t="n">
        <v>44991</v>
      </c>
      <c r="P0" s="94" t="n"/>
      <c r="Q0" s="94" t="n"/>
      <c r="R0" s="95" t="n"/>
      <c r="S0" s="6" t="n"/>
      <c r="T0" s="93" t="n">
        <v>44993</v>
      </c>
      <c r="U0" s="94" t="n"/>
      <c r="V0" s="94" t="n"/>
      <c r="W0" s="95" t="n"/>
      <c r="X0" s="6" t="n"/>
      <c r="Y0" s="93" t="n">
        <v>44995</v>
      </c>
      <c r="Z0" s="94" t="n"/>
      <c r="AA0" s="94" t="n"/>
      <c r="AB0" s="95" t="n"/>
      <c r="AC0" s="7" t="n"/>
      <c r="AD0" s="93">
        <f>O2</f>
        <v/>
      </c>
      <c r="AE0" s="94" t="n"/>
      <c r="AF0" s="94" t="n"/>
      <c r="AG0" s="95" t="n"/>
      <c r="AH0" s="93">
        <f>T2</f>
        <v/>
      </c>
      <c r="AI0" s="94" t="n"/>
      <c r="AJ0" s="94" t="n"/>
      <c r="AK0" s="95" t="n"/>
      <c r="AL0" s="93">
        <f>Y2</f>
        <v/>
      </c>
      <c r="AM0" s="94" t="n"/>
      <c r="AN0" s="94" t="n"/>
      <c r="AO0" s="95" t="n"/>
    </row>
    <row r="1" ht="20.25" customHeight="1" s="92">
      <c r="A1" s="1" t="n"/>
      <c r="B1" s="8" t="n"/>
      <c r="C1" s="2" t="inlineStr">
        <is>
          <t>御中</t>
        </is>
      </c>
      <c r="D1" s="9" t="n"/>
      <c r="O1" s="7" t="inlineStr">
        <is>
          <t>山本</t>
        </is>
      </c>
      <c r="P1" s="7" t="inlineStr">
        <is>
          <t>豊中</t>
        </is>
      </c>
      <c r="Q1" s="7" t="inlineStr">
        <is>
          <t>松福</t>
        </is>
      </c>
      <c r="R1" s="7" t="inlineStr">
        <is>
          <t>春日</t>
        </is>
      </c>
      <c r="S1" s="7" t="n"/>
      <c r="T1" s="7" t="inlineStr">
        <is>
          <t>山本</t>
        </is>
      </c>
      <c r="U1" s="7" t="inlineStr">
        <is>
          <t>豊中</t>
        </is>
      </c>
      <c r="V1" s="7" t="inlineStr">
        <is>
          <t>松福</t>
        </is>
      </c>
      <c r="W1" s="7" t="inlineStr">
        <is>
          <t>春日</t>
        </is>
      </c>
      <c r="X1" s="7" t="n"/>
      <c r="Y1" s="7" t="inlineStr">
        <is>
          <t>山本</t>
        </is>
      </c>
      <c r="Z1" s="7" t="inlineStr">
        <is>
          <t>豊中</t>
        </is>
      </c>
      <c r="AA1" s="7" t="inlineStr">
        <is>
          <t>松福</t>
        </is>
      </c>
      <c r="AB1" s="7" t="inlineStr">
        <is>
          <t>春日</t>
        </is>
      </c>
      <c r="AC1" s="7" t="n"/>
      <c r="AD1" s="10" t="inlineStr">
        <is>
          <t>山本</t>
        </is>
      </c>
      <c r="AE1" s="10" t="inlineStr">
        <is>
          <t>豊中</t>
        </is>
      </c>
      <c r="AF1" s="10" t="inlineStr">
        <is>
          <t>松福</t>
        </is>
      </c>
      <c r="AG1" s="10" t="inlineStr">
        <is>
          <t>春日</t>
        </is>
      </c>
      <c r="AH1" s="10" t="inlineStr">
        <is>
          <t>山本</t>
        </is>
      </c>
      <c r="AI1" s="10" t="inlineStr">
        <is>
          <t>豊中</t>
        </is>
      </c>
      <c r="AJ1" s="10" t="inlineStr">
        <is>
          <t>松福</t>
        </is>
      </c>
      <c r="AK1" s="10" t="inlineStr">
        <is>
          <t>春日</t>
        </is>
      </c>
      <c r="AL1" s="10" t="inlineStr">
        <is>
          <t>山本</t>
        </is>
      </c>
      <c r="AM1" s="10" t="inlineStr">
        <is>
          <t>豊中</t>
        </is>
      </c>
      <c r="AN1" s="10" t="inlineStr">
        <is>
          <t>松福</t>
        </is>
      </c>
      <c r="AO1" s="10" t="inlineStr">
        <is>
          <t>春日</t>
        </is>
      </c>
    </row>
    <row r="2" ht="39" customHeight="1" s="92">
      <c r="A2" s="10" t="inlineStr">
        <is>
          <t>商品ID</t>
        </is>
      </c>
      <c r="B2" s="11" t="inlineStr">
        <is>
          <t>商品名</t>
        </is>
      </c>
      <c r="C2" s="11" t="inlineStr">
        <is>
          <t>生産者名</t>
        </is>
      </c>
      <c r="D2" s="12" t="inlineStr">
        <is>
          <t>産地（市町村）</t>
        </is>
      </c>
      <c r="E2" s="12" t="inlineStr">
        <is>
          <t>入数</t>
        </is>
      </c>
      <c r="F2" s="12" t="inlineStr">
        <is>
          <t>規格（数）</t>
        </is>
      </c>
      <c r="G2" s="12" t="inlineStr">
        <is>
          <t>規格（単位）</t>
        </is>
      </c>
      <c r="H2" s="12" t="inlineStr">
        <is>
          <t>備考</t>
        </is>
      </c>
      <c r="I2" s="12" t="inlineStr">
        <is>
          <t>JANコード</t>
        </is>
      </c>
      <c r="J2" s="12" t="inlineStr">
        <is>
          <t>掲載価格</t>
        </is>
      </c>
      <c r="K2" s="12" t="inlineStr">
        <is>
          <t>店着原価</t>
        </is>
      </c>
      <c r="L2" s="13" t="inlineStr">
        <is>
          <t>売価</t>
        </is>
      </c>
      <c r="M2" s="13" t="inlineStr">
        <is>
          <t>利益</t>
        </is>
      </c>
      <c r="N2" s="14" t="inlineStr">
        <is>
          <t>値入率</t>
        </is>
      </c>
      <c r="O2" s="15" t="n">
        <v>44991</v>
      </c>
      <c r="P2" s="15" t="n">
        <v>44991</v>
      </c>
      <c r="Q2" s="15" t="n">
        <v>44992</v>
      </c>
      <c r="R2" s="15" t="n">
        <v>44992</v>
      </c>
      <c r="S2" s="16" t="inlineStr">
        <is>
          <t>計</t>
        </is>
      </c>
      <c r="T2" s="17" t="n">
        <v>44993</v>
      </c>
      <c r="U2" s="17" t="n">
        <v>44993</v>
      </c>
      <c r="V2" s="17" t="n">
        <v>44994</v>
      </c>
      <c r="W2" s="17" t="n">
        <v>44994</v>
      </c>
      <c r="X2" s="16" t="inlineStr">
        <is>
          <t>計</t>
        </is>
      </c>
      <c r="Y2" s="18" t="n">
        <v>44995</v>
      </c>
      <c r="Z2" s="18" t="n">
        <v>44995</v>
      </c>
      <c r="AA2" s="18" t="n">
        <v>44996</v>
      </c>
      <c r="AB2" s="18" t="n">
        <v>44996</v>
      </c>
      <c r="AC2" s="16" t="inlineStr">
        <is>
          <t>計</t>
        </is>
      </c>
      <c r="AD2" s="15">
        <f>O4</f>
        <v/>
      </c>
      <c r="AE2" s="15">
        <f>P4</f>
        <v/>
      </c>
      <c r="AF2" s="15">
        <f>Q4</f>
        <v/>
      </c>
      <c r="AG2" s="15">
        <f>R4</f>
        <v/>
      </c>
      <c r="AH2" s="17">
        <f>T4</f>
        <v/>
      </c>
      <c r="AI2" s="17">
        <f>U4</f>
        <v/>
      </c>
      <c r="AJ2" s="17">
        <f>V4</f>
        <v/>
      </c>
      <c r="AK2" s="17">
        <f>W4</f>
        <v/>
      </c>
      <c r="AL2" s="18">
        <f>Y4</f>
        <v/>
      </c>
      <c r="AM2" s="18">
        <f>Z4</f>
        <v/>
      </c>
      <c r="AN2" s="18">
        <f>AA4</f>
        <v/>
      </c>
      <c r="AO2" s="18">
        <f>AB4</f>
        <v/>
      </c>
    </row>
    <row r="3" ht="20.25" customHeight="1" s="92">
      <c r="A3" s="10" t="n">
        <v>18103</v>
      </c>
      <c r="B3" s="19" t="inlineStr">
        <is>
          <t>ベビーリーフミックス</t>
        </is>
      </c>
      <c r="C3" s="20" t="inlineStr">
        <is>
          <t>わノクニファーム</t>
        </is>
      </c>
      <c r="D3" s="21" t="inlineStr">
        <is>
          <t>香川県　三豊市</t>
        </is>
      </c>
      <c r="E3" s="22" t="n">
        <v>1</v>
      </c>
      <c r="F3" s="23" t="inlineStr">
        <is>
          <t>35ｇ</t>
        </is>
      </c>
      <c r="G3" s="21" t="inlineStr">
        <is>
          <t>袋</t>
        </is>
      </c>
      <c r="H3" s="21" t="inlineStr">
        <is>
          <t>通年</t>
        </is>
      </c>
      <c r="I3" s="24" t="n">
        <v>4595123816011</v>
      </c>
      <c r="J3" s="25" t="n">
        <v>109</v>
      </c>
      <c r="K3" s="26" t="n">
        <v>120</v>
      </c>
      <c r="L3" s="27" t="n">
        <v>138</v>
      </c>
      <c r="M3" s="28">
        <f>SUM(L5-K5)</f>
        <v/>
      </c>
      <c r="N3" s="29">
        <f>SUM(M5/L5)*100</f>
        <v/>
      </c>
      <c r="O3" s="30" t="n"/>
      <c r="P3" s="30" t="n"/>
      <c r="Q3" s="30" t="n"/>
      <c r="R3" s="30" t="n"/>
      <c r="S3" s="31">
        <f>SUM(O5:R5)</f>
        <v/>
      </c>
      <c r="T3" s="32" t="n"/>
      <c r="U3" s="32" t="n"/>
      <c r="V3" s="32" t="n"/>
      <c r="W3" s="32" t="n"/>
      <c r="X3" s="31">
        <f>SUM(T5:W5)</f>
        <v/>
      </c>
      <c r="Y3" s="33" t="n">
        <v>12</v>
      </c>
      <c r="Z3" s="33" t="n">
        <v>4</v>
      </c>
      <c r="AA3" s="34" t="n"/>
      <c r="AB3" s="34" t="n"/>
      <c r="AC3" s="31">
        <f>SUM(Y5:AB5)</f>
        <v/>
      </c>
      <c r="AD3" s="20">
        <f>SUM(O5*K5*E5)</f>
        <v/>
      </c>
      <c r="AE3" s="20">
        <f>SUM(P5*K5*E5)</f>
        <v/>
      </c>
      <c r="AF3" s="20">
        <f>SUM(Q5*K5*E5)</f>
        <v/>
      </c>
      <c r="AG3" s="20">
        <f>SUM(R5*K5*E5)</f>
        <v/>
      </c>
      <c r="AH3" s="20">
        <f>SUM(T5*K5*E5)</f>
        <v/>
      </c>
      <c r="AI3" s="20">
        <f>SUM(U5*K5*E5)</f>
        <v/>
      </c>
      <c r="AJ3" s="20">
        <f>SUM(V5*K5*E5)</f>
        <v/>
      </c>
      <c r="AK3" s="20">
        <f>SUM(W5*K5*E5)</f>
        <v/>
      </c>
      <c r="AL3" s="20">
        <f>SUM(Y5*K5*E5)</f>
        <v/>
      </c>
      <c r="AM3" s="20">
        <f>SUM(Z5*K5*E5)</f>
        <v/>
      </c>
      <c r="AN3" s="20">
        <f>SUM(AA5*K5*E5)</f>
        <v/>
      </c>
      <c r="AO3" s="20">
        <f>SUM(AB5*K5*E5)</f>
        <v/>
      </c>
    </row>
    <row r="4" ht="28.5" customHeight="1" s="92">
      <c r="A4" s="10" t="n">
        <v>18303</v>
      </c>
      <c r="B4" s="19" t="inlineStr">
        <is>
          <t>スイートバジル</t>
        </is>
      </c>
      <c r="C4" s="20" t="inlineStr">
        <is>
          <t>わノクニファーム</t>
        </is>
      </c>
      <c r="D4" s="21" t="inlineStr">
        <is>
          <t>香川県　三豊市</t>
        </is>
      </c>
      <c r="E4" s="35" t="n">
        <v>1</v>
      </c>
      <c r="F4" s="23" t="inlineStr">
        <is>
          <t>15ｇ</t>
        </is>
      </c>
      <c r="G4" s="21" t="inlineStr">
        <is>
          <t>袋</t>
        </is>
      </c>
      <c r="H4" s="21" t="inlineStr">
        <is>
          <t>通年</t>
        </is>
      </c>
      <c r="I4" s="24" t="n">
        <v>4582550493366</v>
      </c>
      <c r="J4" s="36" t="n">
        <v>100</v>
      </c>
      <c r="K4" s="37" t="n">
        <v>110</v>
      </c>
      <c r="L4" s="38" t="n">
        <v>138</v>
      </c>
      <c r="M4" s="28">
        <f>SUM(L6-K6)</f>
        <v/>
      </c>
      <c r="N4" s="29">
        <f>SUM(M6/L6)*100</f>
        <v/>
      </c>
      <c r="O4" s="30" t="n"/>
      <c r="P4" s="30" t="n"/>
      <c r="Q4" s="30" t="n"/>
      <c r="R4" s="30" t="n"/>
      <c r="S4" s="31">
        <f>SUM(O6:R6)</f>
        <v/>
      </c>
      <c r="T4" s="32" t="n"/>
      <c r="U4" s="32" t="n"/>
      <c r="V4" s="32" t="n"/>
      <c r="W4" s="32" t="n"/>
      <c r="X4" s="31">
        <f>SUM(T6:W6)</f>
        <v/>
      </c>
      <c r="Y4" s="34" t="n"/>
      <c r="Z4" s="34" t="n"/>
      <c r="AA4" s="34" t="n"/>
      <c r="AB4" s="34" t="n"/>
      <c r="AC4" s="31">
        <f>SUM(Y6:AB6)</f>
        <v/>
      </c>
      <c r="AD4" s="20">
        <f>SUM(O6*K6*E6)</f>
        <v/>
      </c>
      <c r="AE4" s="20">
        <f>SUM(P6*K6*E6)</f>
        <v/>
      </c>
      <c r="AF4" s="20">
        <f>SUM(Q6*K6*E6)</f>
        <v/>
      </c>
      <c r="AG4" s="20">
        <f>SUM(R6*K6*E6)</f>
        <v/>
      </c>
      <c r="AH4" s="20">
        <f>SUM(T6*K6*E6)</f>
        <v/>
      </c>
      <c r="AI4" s="20">
        <f>SUM(U6*K6*E6)</f>
        <v/>
      </c>
      <c r="AJ4" s="20">
        <f>SUM(V6*K6*E6)</f>
        <v/>
      </c>
      <c r="AK4" s="20">
        <f>SUM(W6*K6*E6)</f>
        <v/>
      </c>
      <c r="AL4" s="20">
        <f>SUM(Y6*K6*E6)</f>
        <v/>
      </c>
      <c r="AM4" s="20">
        <f>SUM(Z6*K6*E6)</f>
        <v/>
      </c>
      <c r="AN4" s="20">
        <f>SUM(AA6*K6*E6)</f>
        <v/>
      </c>
      <c r="AO4" s="20">
        <f>SUM(AB6*K6*E6)</f>
        <v/>
      </c>
    </row>
    <row r="5" ht="31.5" customHeight="1" s="92">
      <c r="A5" s="10" t="n">
        <v>18304</v>
      </c>
      <c r="B5" s="19" t="inlineStr">
        <is>
          <t>パクチー</t>
        </is>
      </c>
      <c r="C5" s="20" t="inlineStr">
        <is>
          <t>わノクニファーム</t>
        </is>
      </c>
      <c r="D5" s="21" t="inlineStr">
        <is>
          <t>香川県　三豊市</t>
        </is>
      </c>
      <c r="E5" s="35" t="n">
        <v>1</v>
      </c>
      <c r="F5" s="23" t="inlineStr">
        <is>
          <t>25ｇ</t>
        </is>
      </c>
      <c r="G5" s="21" t="inlineStr">
        <is>
          <t>袋</t>
        </is>
      </c>
      <c r="H5" s="21" t="n"/>
      <c r="I5" s="24" t="n">
        <v>4582550491638</v>
      </c>
      <c r="J5" s="36" t="n">
        <v>100</v>
      </c>
      <c r="K5" s="37" t="n">
        <v>110</v>
      </c>
      <c r="L5" s="38" t="n">
        <v>138</v>
      </c>
      <c r="M5" s="28">
        <f>SUM(L7-K7)</f>
        <v/>
      </c>
      <c r="N5" s="29">
        <f>SUM(M7/L7)*100</f>
        <v/>
      </c>
      <c r="O5" s="30" t="n"/>
      <c r="P5" s="30" t="n"/>
      <c r="Q5" s="30" t="n"/>
      <c r="R5" s="30" t="n"/>
      <c r="S5" s="31">
        <f>SUM(O7:R7)</f>
        <v/>
      </c>
      <c r="T5" s="32" t="n"/>
      <c r="U5" s="32" t="n"/>
      <c r="V5" s="32" t="n"/>
      <c r="W5" s="32" t="n"/>
      <c r="X5" s="31">
        <f>SUM(T7:W7)</f>
        <v/>
      </c>
      <c r="Y5" s="34" t="n"/>
      <c r="Z5" s="34" t="n"/>
      <c r="AA5" s="34" t="n"/>
      <c r="AB5" s="34" t="n"/>
      <c r="AC5" s="31">
        <f>SUM(Y7:AB7)</f>
        <v/>
      </c>
      <c r="AD5" s="20">
        <f>SUM(O7*K7*E7)</f>
        <v/>
      </c>
      <c r="AE5" s="20">
        <f>SUM(P7*K7*E7)</f>
        <v/>
      </c>
      <c r="AF5" s="20">
        <f>SUM(Q7*K7*E7)</f>
        <v/>
      </c>
      <c r="AG5" s="20">
        <f>SUM(R7*K7*E7)</f>
        <v/>
      </c>
      <c r="AH5" s="20">
        <f>SUM(T7*K7*E7)</f>
        <v/>
      </c>
      <c r="AI5" s="20">
        <f>SUM(U7*K7*E7)</f>
        <v/>
      </c>
      <c r="AJ5" s="20">
        <f>SUM(V7*K7*E7)</f>
        <v/>
      </c>
      <c r="AK5" s="20">
        <f>SUM(W7*K7*E7)</f>
        <v/>
      </c>
      <c r="AL5" s="20">
        <f>SUM(Y7*K7*E7)</f>
        <v/>
      </c>
      <c r="AM5" s="20">
        <f>SUM(Z7*K7*E7)</f>
        <v/>
      </c>
      <c r="AN5" s="20">
        <f>SUM(AA7*K7*E7)</f>
        <v/>
      </c>
      <c r="AO5" s="20">
        <f>SUM(AB7*K7*E7)</f>
        <v/>
      </c>
    </row>
    <row r="6" ht="31.5" customHeight="1" s="92">
      <c r="A6" s="10" t="n">
        <v>18631</v>
      </c>
      <c r="B6" s="19" t="inlineStr">
        <is>
          <t>レモン</t>
        </is>
      </c>
      <c r="C6" s="20" t="inlineStr">
        <is>
          <t>わノクニファーム</t>
        </is>
      </c>
      <c r="D6" s="21" t="inlineStr">
        <is>
          <t>香川県　三豊市</t>
        </is>
      </c>
      <c r="E6" s="35" t="n">
        <v>1</v>
      </c>
      <c r="F6" s="23" t="inlineStr">
        <is>
          <t>2個</t>
        </is>
      </c>
      <c r="G6" s="21" t="inlineStr">
        <is>
          <t>袋</t>
        </is>
      </c>
      <c r="H6" s="21" t="n"/>
      <c r="I6" s="24" t="n">
        <v>4582626112597</v>
      </c>
      <c r="J6" s="36" t="n">
        <v>200</v>
      </c>
      <c r="K6" s="26" t="n">
        <v>220</v>
      </c>
      <c r="L6" s="27" t="n">
        <v>258</v>
      </c>
      <c r="M6" s="27">
        <f>SUM(L8-K8)</f>
        <v/>
      </c>
      <c r="N6" s="39">
        <f>SUM(M8/L8)*100</f>
        <v/>
      </c>
      <c r="O6" s="30" t="n"/>
      <c r="P6" s="30" t="n"/>
      <c r="Q6" s="30" t="n"/>
      <c r="R6" s="30" t="n"/>
      <c r="S6" s="31">
        <f>SUM(O8:R8)</f>
        <v/>
      </c>
      <c r="T6" s="32" t="n"/>
      <c r="U6" s="32" t="n"/>
      <c r="V6" s="32" t="n"/>
      <c r="W6" s="32" t="n"/>
      <c r="X6" s="31">
        <f>SUM(T8:W8)</f>
        <v/>
      </c>
      <c r="Y6" s="40" t="n">
        <v>3</v>
      </c>
      <c r="Z6" s="33" t="n">
        <v>3</v>
      </c>
      <c r="AA6" s="33" t="n">
        <v>3</v>
      </c>
      <c r="AB6" s="33" t="n">
        <v>3</v>
      </c>
      <c r="AC6" s="31">
        <f>SUM(Y8:AB8)</f>
        <v/>
      </c>
      <c r="AD6" s="20">
        <f>SUM(O8*K8*E8)</f>
        <v/>
      </c>
      <c r="AE6" s="20">
        <f>SUM(P8*K8*E8)</f>
        <v/>
      </c>
      <c r="AF6" s="20">
        <f>SUM(Q8*K8*E8)</f>
        <v/>
      </c>
      <c r="AG6" s="20">
        <f>SUM(R8*K8*E8)</f>
        <v/>
      </c>
      <c r="AH6" s="20">
        <f>SUM(T8*K8*E8)</f>
        <v/>
      </c>
      <c r="AI6" s="20">
        <f>SUM(U8*K8*E8)</f>
        <v/>
      </c>
      <c r="AJ6" s="20">
        <f>SUM(V8*K8*E8)</f>
        <v/>
      </c>
      <c r="AK6" s="20">
        <f>SUM(W8*K8*E8)</f>
        <v/>
      </c>
      <c r="AL6" s="20">
        <f>SUM(Y8*K8*E8)</f>
        <v/>
      </c>
      <c r="AM6" s="20">
        <f>SUM(Z8*K8*E8)</f>
        <v/>
      </c>
      <c r="AN6" s="20">
        <f>SUM(AA8*K8*E8)</f>
        <v/>
      </c>
      <c r="AO6" s="20">
        <f>SUM(AB8*K8*E8)</f>
        <v/>
      </c>
    </row>
    <row r="7" ht="31.5" customHeight="1" s="92">
      <c r="A7" s="10" t="n">
        <v>19963</v>
      </c>
      <c r="B7" s="41" t="inlineStr">
        <is>
          <t>クレソン</t>
        </is>
      </c>
      <c r="C7" s="42" t="inlineStr">
        <is>
          <t>わノクニファーム</t>
        </is>
      </c>
      <c r="D7" s="43" t="inlineStr">
        <is>
          <t>香川県　三豊市</t>
        </is>
      </c>
      <c r="E7" s="43" t="n">
        <v>1</v>
      </c>
      <c r="F7" s="44" t="inlineStr">
        <is>
          <t>50ｇ</t>
        </is>
      </c>
      <c r="G7" s="43" t="inlineStr">
        <is>
          <t>袋</t>
        </is>
      </c>
      <c r="H7" s="43" t="n"/>
      <c r="I7" s="45" t="n">
        <v>4582626114263</v>
      </c>
      <c r="J7" s="46" t="n">
        <v>100</v>
      </c>
      <c r="K7" s="47" t="n">
        <v>110</v>
      </c>
      <c r="L7" s="48" t="n">
        <v>158</v>
      </c>
      <c r="M7" s="27">
        <f>SUM(L9-K9)</f>
        <v/>
      </c>
      <c r="N7" s="39">
        <f>SUM(M9/L9)*100</f>
        <v/>
      </c>
      <c r="O7" s="30" t="n"/>
      <c r="P7" s="30" t="n"/>
      <c r="Q7" s="30" t="n"/>
      <c r="R7" s="30" t="n"/>
      <c r="S7" s="31">
        <f>SUM(O9:R9)</f>
        <v/>
      </c>
      <c r="T7" s="32" t="n"/>
      <c r="U7" s="32" t="n"/>
      <c r="V7" s="32" t="n"/>
      <c r="W7" s="32" t="n"/>
      <c r="X7" s="31">
        <f>SUM(T9:W9)</f>
        <v/>
      </c>
      <c r="Y7" s="34" t="n"/>
      <c r="Z7" s="34" t="n"/>
      <c r="AA7" s="34" t="n"/>
      <c r="AB7" s="34" t="n"/>
      <c r="AC7" s="31">
        <f>SUM(Y9:AB9)</f>
        <v/>
      </c>
      <c r="AD7" s="20">
        <f>SUM(O9*K9*E9)</f>
        <v/>
      </c>
      <c r="AE7" s="20">
        <f>SUM(P9*K9*E9)</f>
        <v/>
      </c>
      <c r="AF7" s="20">
        <f>SUM(Q9*K9*E9)</f>
        <v/>
      </c>
      <c r="AG7" s="20">
        <f>SUM(R9*K9*E9)</f>
        <v/>
      </c>
      <c r="AH7" s="20">
        <f>SUM(T9*K9*E9)</f>
        <v/>
      </c>
      <c r="AI7" s="20">
        <f>SUM(U9*K9*E9)</f>
        <v/>
      </c>
      <c r="AJ7" s="20">
        <f>SUM(V9*K9*E9)</f>
        <v/>
      </c>
      <c r="AK7" s="20">
        <f>SUM(W9*K9*E9)</f>
        <v/>
      </c>
      <c r="AL7" s="20">
        <f>SUM(Y9*K9*E9)</f>
        <v/>
      </c>
      <c r="AM7" s="20">
        <f>SUM(Z9*K9*E9)</f>
        <v/>
      </c>
      <c r="AN7" s="20">
        <f>SUM(AA9*K9*E9)</f>
        <v/>
      </c>
      <c r="AO7" s="20">
        <f>SUM(AB9*K9*E9)</f>
        <v/>
      </c>
    </row>
    <row r="8" ht="31.5" customHeight="1" s="92">
      <c r="A8" s="10" t="n">
        <v>18395</v>
      </c>
      <c r="B8" s="49" t="inlineStr">
        <is>
          <t>ケール</t>
        </is>
      </c>
      <c r="C8" s="50" t="inlineStr">
        <is>
          <t>真鍋基彦</t>
        </is>
      </c>
      <c r="D8" s="51" t="inlineStr">
        <is>
          <t>香川県　三豊市</t>
        </is>
      </c>
      <c r="E8" s="51" t="n">
        <v>1</v>
      </c>
      <c r="F8" s="52" t="inlineStr">
        <is>
          <t>120ｇ</t>
        </is>
      </c>
      <c r="G8" s="51" t="inlineStr">
        <is>
          <t>袋</t>
        </is>
      </c>
      <c r="H8" s="51" t="n"/>
      <c r="I8" s="53" t="n">
        <v>4582550492697</v>
      </c>
      <c r="J8" s="54" t="n">
        <v>130</v>
      </c>
      <c r="K8" s="55" t="n">
        <v>143</v>
      </c>
      <c r="L8" s="56" t="n">
        <v>198</v>
      </c>
      <c r="M8" s="56">
        <f>SUM(L10-K10)</f>
        <v/>
      </c>
      <c r="N8" s="57">
        <f>SUM(M10/L10)*100</f>
        <v/>
      </c>
      <c r="O8" s="30" t="n"/>
      <c r="P8" s="30" t="n"/>
      <c r="Q8" s="30" t="n"/>
      <c r="R8" s="30" t="n"/>
      <c r="S8" s="31">
        <f>SUM(O10:R10)</f>
        <v/>
      </c>
      <c r="T8" s="32" t="n"/>
      <c r="U8" s="32" t="n"/>
      <c r="V8" s="32" t="n"/>
      <c r="W8" s="32" t="n"/>
      <c r="X8" s="31">
        <f>SUM(T10:W10)</f>
        <v/>
      </c>
      <c r="Y8" s="34" t="n"/>
      <c r="Z8" s="34" t="n"/>
      <c r="AA8" s="34" t="n"/>
      <c r="AB8" s="34" t="n"/>
      <c r="AC8" s="31">
        <f>SUM(Y10:AB10)</f>
        <v/>
      </c>
      <c r="AD8" s="20">
        <f>SUM(O10*K10*E10)</f>
        <v/>
      </c>
      <c r="AE8" s="20">
        <f>SUM(P10*K10*E10)</f>
        <v/>
      </c>
      <c r="AF8" s="20">
        <f>SUM(Q10*K10*E10)</f>
        <v/>
      </c>
      <c r="AG8" s="20">
        <f>SUM(R10*K10*E10)</f>
        <v/>
      </c>
      <c r="AH8" s="20">
        <f>SUM(T10*K10*E10)</f>
        <v/>
      </c>
      <c r="AI8" s="20">
        <f>SUM(U10*K10*E10)</f>
        <v/>
      </c>
      <c r="AJ8" s="20">
        <f>SUM(V10*K10*E10)</f>
        <v/>
      </c>
      <c r="AK8" s="20">
        <f>SUM(W10*K10*E10)</f>
        <v/>
      </c>
      <c r="AL8" s="20">
        <f>SUM(Y10*K10*E10)</f>
        <v/>
      </c>
      <c r="AM8" s="20">
        <f>SUM(Z10*K10*E10)</f>
        <v/>
      </c>
      <c r="AN8" s="20">
        <f>SUM(AA10*K10*E10)</f>
        <v/>
      </c>
      <c r="AO8" s="20">
        <f>SUM(AB10*K10*E10)</f>
        <v/>
      </c>
    </row>
    <row r="9" ht="31.5" customHeight="1" s="92">
      <c r="A9" s="10" t="n">
        <v>18122</v>
      </c>
      <c r="B9" s="19" t="inlineStr">
        <is>
          <t>キャベツ</t>
        </is>
      </c>
      <c r="C9" s="20" t="inlineStr">
        <is>
          <t>白川登</t>
        </is>
      </c>
      <c r="D9" s="21" t="inlineStr">
        <is>
          <t>香川県　三豊市</t>
        </is>
      </c>
      <c r="E9" s="35" t="n">
        <v>7</v>
      </c>
      <c r="F9" s="23" t="n">
        <v>1</v>
      </c>
      <c r="G9" s="21" t="inlineStr">
        <is>
          <t>玉</t>
        </is>
      </c>
      <c r="H9" s="21" t="inlineStr">
        <is>
          <t>11月～７月</t>
        </is>
      </c>
      <c r="I9" s="24" t="n">
        <v>4582626112610</v>
      </c>
      <c r="J9" s="36" t="n">
        <v>100</v>
      </c>
      <c r="K9" s="26" t="n">
        <v>110</v>
      </c>
      <c r="L9" s="27" t="n">
        <v>158</v>
      </c>
      <c r="M9" s="27">
        <f>SUM(L11-K11)</f>
        <v/>
      </c>
      <c r="N9" s="39">
        <f>SUM(M11/L11)*100</f>
        <v/>
      </c>
      <c r="O9" s="33" t="n">
        <v>3</v>
      </c>
      <c r="P9" s="33" t="n">
        <v>2</v>
      </c>
      <c r="Q9" s="33" t="n">
        <v>2</v>
      </c>
      <c r="R9" s="33" t="n">
        <v>1</v>
      </c>
      <c r="S9" s="31">
        <f>SUM(O11:R11)</f>
        <v/>
      </c>
      <c r="T9" s="33" t="n">
        <v>2</v>
      </c>
      <c r="U9" s="33" t="n">
        <v>2</v>
      </c>
      <c r="V9" s="33" t="n">
        <v>2</v>
      </c>
      <c r="W9" s="33" t="n">
        <v>1</v>
      </c>
      <c r="X9" s="31">
        <f>SUM(T11:W11)</f>
        <v/>
      </c>
      <c r="Y9" s="33" t="n">
        <v>3</v>
      </c>
      <c r="Z9" s="33" t="n">
        <v>2</v>
      </c>
      <c r="AA9" s="33" t="n">
        <v>2</v>
      </c>
      <c r="AB9" s="33" t="n">
        <v>2</v>
      </c>
      <c r="AC9" s="31">
        <f>SUM(Y11:AB11)</f>
        <v/>
      </c>
      <c r="AD9" s="20">
        <f>SUM(O11*K11*E11)</f>
        <v/>
      </c>
      <c r="AE9" s="20">
        <f>SUM(P11*K11*E11)</f>
        <v/>
      </c>
      <c r="AF9" s="20">
        <f>SUM(Q11*K11*E11)</f>
        <v/>
      </c>
      <c r="AG9" s="20">
        <f>SUM(R11*K11*E11)</f>
        <v/>
      </c>
      <c r="AH9" s="20">
        <f>SUM(T11*K11*E11)</f>
        <v/>
      </c>
      <c r="AI9" s="20">
        <f>SUM(U11*K11*E11)</f>
        <v/>
      </c>
      <c r="AJ9" s="20">
        <f>SUM(V11*K11*E11)</f>
        <v/>
      </c>
      <c r="AK9" s="20">
        <f>SUM(W11*K11*E11)</f>
        <v/>
      </c>
      <c r="AL9" s="20">
        <f>SUM(Y11*K11*E11)</f>
        <v/>
      </c>
      <c r="AM9" s="20">
        <f>SUM(Z11*K11*E11)</f>
        <v/>
      </c>
      <c r="AN9" s="20">
        <f>SUM(AA11*K11*E11)</f>
        <v/>
      </c>
      <c r="AO9" s="20">
        <f>SUM(AB11*K11*E11)</f>
        <v/>
      </c>
    </row>
    <row r="10" ht="31.5" customHeight="1" s="92">
      <c r="A10" s="10" t="n">
        <v>19271</v>
      </c>
      <c r="B10" s="58" t="inlineStr">
        <is>
          <t>ミニトマト</t>
        </is>
      </c>
      <c r="C10" s="59" t="inlineStr">
        <is>
          <t>テイクファーム</t>
        </is>
      </c>
      <c r="D10" s="22" t="inlineStr">
        <is>
          <t>香川県　多度津町</t>
        </is>
      </c>
      <c r="E10" s="22" t="n">
        <v>10</v>
      </c>
      <c r="F10" s="60" t="inlineStr">
        <is>
          <t>200ｇ</t>
        </is>
      </c>
      <c r="G10" s="22" t="inlineStr">
        <is>
          <t>袋</t>
        </is>
      </c>
      <c r="H10" s="22" t="n"/>
      <c r="I10" s="61" t="n">
        <v>4582626110920</v>
      </c>
      <c r="J10" s="25" t="n">
        <v>200</v>
      </c>
      <c r="K10" s="26" t="n">
        <v>220</v>
      </c>
      <c r="L10" s="27" t="n">
        <v>258</v>
      </c>
      <c r="M10" s="27">
        <f>SUM(L12-K12)</f>
        <v/>
      </c>
      <c r="N10" s="39">
        <f>SUM(M12/L12)*100</f>
        <v/>
      </c>
      <c r="O10" s="30" t="n"/>
      <c r="P10" s="33" t="n">
        <v>2</v>
      </c>
      <c r="Q10" s="30" t="n"/>
      <c r="R10" s="33" t="n">
        <v>2</v>
      </c>
      <c r="S10" s="31">
        <f>SUM(O12:R12)</f>
        <v/>
      </c>
      <c r="T10" s="33" t="n">
        <v>1</v>
      </c>
      <c r="U10" s="33" t="n">
        <v>1</v>
      </c>
      <c r="V10" s="33" t="n">
        <v>1</v>
      </c>
      <c r="W10" s="32" t="n"/>
      <c r="X10" s="31">
        <f>SUM(T12:W12)</f>
        <v/>
      </c>
      <c r="Y10" s="33" t="n">
        <v>2</v>
      </c>
      <c r="Z10" s="33" t="n">
        <v>2</v>
      </c>
      <c r="AA10" s="34" t="n"/>
      <c r="AB10" s="33" t="n">
        <v>1</v>
      </c>
      <c r="AC10" s="31">
        <f>SUM(Y12:AB12)</f>
        <v/>
      </c>
      <c r="AD10" s="20">
        <f>SUM(O12*K12*E12)</f>
        <v/>
      </c>
      <c r="AE10" s="20">
        <f>SUM(P12*K12*E12)</f>
        <v/>
      </c>
      <c r="AF10" s="20">
        <f>SUM(Q12*K12*E12)</f>
        <v/>
      </c>
      <c r="AG10" s="20">
        <f>SUM(R12*K12*E12)</f>
        <v/>
      </c>
      <c r="AH10" s="20">
        <f>SUM(T12*K12*E12)</f>
        <v/>
      </c>
      <c r="AI10" s="20">
        <f>SUM(U12*K12*E12)</f>
        <v/>
      </c>
      <c r="AJ10" s="20">
        <f>SUM(V12*K12*E12)</f>
        <v/>
      </c>
      <c r="AK10" s="20">
        <f>SUM(W12*K12*E12)</f>
        <v/>
      </c>
      <c r="AL10" s="20">
        <f>SUM(Y12*K12*E12)</f>
        <v/>
      </c>
      <c r="AM10" s="20">
        <f>SUM(Z12*K12*E12)</f>
        <v/>
      </c>
      <c r="AN10" s="20">
        <f>SUM(AA12*K12*E12)</f>
        <v/>
      </c>
      <c r="AO10" s="20">
        <f>SUM(AB12*K12*E12)</f>
        <v/>
      </c>
    </row>
    <row r="11" ht="31.5" customHeight="1" s="92">
      <c r="A11" s="10" t="n">
        <v>18928</v>
      </c>
      <c r="B11" s="19" t="inlineStr">
        <is>
          <t>ミニトマト</t>
        </is>
      </c>
      <c r="C11" s="20" t="inlineStr">
        <is>
          <t>みどりなすFF</t>
        </is>
      </c>
      <c r="D11" s="21" t="inlineStr">
        <is>
          <t>香川県　三豊市</t>
        </is>
      </c>
      <c r="E11" s="21" t="n">
        <v>10</v>
      </c>
      <c r="F11" s="62" t="inlineStr">
        <is>
          <t>250ｇ</t>
        </is>
      </c>
      <c r="G11" s="21" t="inlineStr">
        <is>
          <t>袋</t>
        </is>
      </c>
      <c r="H11" s="21" t="inlineStr">
        <is>
          <t>10月下旬～６月中旬</t>
        </is>
      </c>
      <c r="I11" s="24" t="n">
        <v>4582550491089</v>
      </c>
      <c r="J11" s="36" t="n">
        <v>200</v>
      </c>
      <c r="K11" s="26" t="n">
        <v>220</v>
      </c>
      <c r="L11" s="48" t="n">
        <v>258</v>
      </c>
      <c r="M11" s="27">
        <f>SUM(L13-K13)</f>
        <v/>
      </c>
      <c r="N11" s="39">
        <f>SUM(M13/L13)*100</f>
        <v/>
      </c>
      <c r="O11" s="33" t="n">
        <v>3</v>
      </c>
      <c r="P11" s="30" t="n"/>
      <c r="Q11" s="33" t="n">
        <v>2</v>
      </c>
      <c r="R11" s="30" t="n"/>
      <c r="S11" s="31">
        <f>SUM(O13:R13)</f>
        <v/>
      </c>
      <c r="T11" s="33" t="n">
        <v>2</v>
      </c>
      <c r="U11" s="32" t="n"/>
      <c r="V11" s="33" t="n">
        <v>2</v>
      </c>
      <c r="W11" s="32" t="n"/>
      <c r="X11" s="31">
        <f>SUM(T13:W13)</f>
        <v/>
      </c>
      <c r="Y11" s="33" t="n">
        <v>3</v>
      </c>
      <c r="Z11" s="34" t="n"/>
      <c r="AA11" s="33" t="n">
        <v>2</v>
      </c>
      <c r="AB11" s="34" t="n"/>
      <c r="AC11" s="31">
        <f>SUM(Y13:AB13)</f>
        <v/>
      </c>
      <c r="AD11" s="20">
        <f>SUM(O13*K13*E13)</f>
        <v/>
      </c>
      <c r="AE11" s="20">
        <f>SUM(P13*K13*E13)</f>
        <v/>
      </c>
      <c r="AF11" s="20">
        <f>SUM(Q13*K13*E13)</f>
        <v/>
      </c>
      <c r="AG11" s="20">
        <f>SUM(R13*K13*E13)</f>
        <v/>
      </c>
      <c r="AH11" s="20">
        <f>SUM(T13*K13*E13)</f>
        <v/>
      </c>
      <c r="AI11" s="20">
        <f>SUM(U13*K13*E13)</f>
        <v/>
      </c>
      <c r="AJ11" s="20">
        <f>SUM(V13*K13*E13)</f>
        <v/>
      </c>
      <c r="AK11" s="20">
        <f>SUM(W13*K13*E13)</f>
        <v/>
      </c>
      <c r="AL11" s="20">
        <f>SUM(Y13*K13*E13)</f>
        <v/>
      </c>
      <c r="AM11" s="20">
        <f>SUM(Z13*K13*E13)</f>
        <v/>
      </c>
      <c r="AN11" s="20">
        <f>SUM(AA13*K13*E13)</f>
        <v/>
      </c>
      <c r="AO11" s="20">
        <f>SUM(AB13*K13*E13)</f>
        <v/>
      </c>
    </row>
    <row r="12" ht="31.5" customHeight="1" s="92">
      <c r="A12" s="10" t="n">
        <v>18414</v>
      </c>
      <c r="B12" s="58" t="inlineStr">
        <is>
          <t>ブロッコリー</t>
        </is>
      </c>
      <c r="C12" s="59" t="inlineStr">
        <is>
          <t>仁朗園</t>
        </is>
      </c>
      <c r="D12" s="22" t="inlineStr">
        <is>
          <t>香川県　三豊市</t>
        </is>
      </c>
      <c r="E12" s="22" t="n">
        <v>10</v>
      </c>
      <c r="F12" s="60" t="n"/>
      <c r="G12" s="22" t="inlineStr">
        <is>
          <t>袋</t>
        </is>
      </c>
      <c r="H12" s="22" t="n"/>
      <c r="I12" s="61" t="n">
        <v>4582550490136</v>
      </c>
      <c r="J12" s="25" t="n">
        <v>115</v>
      </c>
      <c r="K12" s="26" t="n">
        <v>126</v>
      </c>
      <c r="L12" s="27" t="n">
        <v>178</v>
      </c>
      <c r="M12" s="27">
        <f>SUM(L14-K14)</f>
        <v/>
      </c>
      <c r="N12" s="39">
        <f>SUM(M14/L14)*100</f>
        <v/>
      </c>
      <c r="O12" s="33" t="n">
        <v>2</v>
      </c>
      <c r="P12" s="33" t="n">
        <v>2</v>
      </c>
      <c r="Q12" s="33" t="n">
        <v>2</v>
      </c>
      <c r="R12" s="33" t="n">
        <v>1</v>
      </c>
      <c r="S12" s="31">
        <f>SUM(O14:R14)</f>
        <v/>
      </c>
      <c r="T12" s="33" t="n">
        <v>2</v>
      </c>
      <c r="U12" s="33" t="n">
        <v>1</v>
      </c>
      <c r="V12" s="33" t="n">
        <v>1</v>
      </c>
      <c r="W12" s="33" t="n">
        <v>1</v>
      </c>
      <c r="X12" s="31">
        <f>SUM(T14:W14)</f>
        <v/>
      </c>
      <c r="Y12" s="33" t="n">
        <v>3</v>
      </c>
      <c r="Z12" s="33" t="n">
        <v>2</v>
      </c>
      <c r="AA12" s="33" t="n">
        <v>2</v>
      </c>
      <c r="AB12" s="33" t="n">
        <v>2</v>
      </c>
      <c r="AC12" s="31">
        <f>SUM(Y14:AB14)</f>
        <v/>
      </c>
      <c r="AD12" s="20">
        <f>SUM(O14*K14*E14)</f>
        <v/>
      </c>
      <c r="AE12" s="20">
        <f>SUM(P14*K14*E14)</f>
        <v/>
      </c>
      <c r="AF12" s="20">
        <f>SUM(Q14*K14*E14)</f>
        <v/>
      </c>
      <c r="AG12" s="20">
        <f>SUM(R14*K14*E14)</f>
        <v/>
      </c>
      <c r="AH12" s="20">
        <f>SUM(T14*K14*E14)</f>
        <v/>
      </c>
      <c r="AI12" s="20">
        <f>SUM(U14*K14*E14)</f>
        <v/>
      </c>
      <c r="AJ12" s="20">
        <f>SUM(V14*K14*E14)</f>
        <v/>
      </c>
      <c r="AK12" s="20">
        <f>SUM(W14*K14*E14)</f>
        <v/>
      </c>
      <c r="AL12" s="20">
        <f>SUM(Y14*K14*E14)</f>
        <v/>
      </c>
      <c r="AM12" s="20">
        <f>SUM(Z14*K14*E14)</f>
        <v/>
      </c>
      <c r="AN12" s="20">
        <f>SUM(AA14*K14*E14)</f>
        <v/>
      </c>
      <c r="AO12" s="20">
        <f>SUM(AB14*K14*E14)</f>
        <v/>
      </c>
    </row>
    <row r="13" ht="31.5" customHeight="1" s="92">
      <c r="A13" s="10" t="n"/>
      <c r="B13" s="63" t="inlineStr">
        <is>
          <t>かぶ</t>
        </is>
      </c>
      <c r="C13" s="64" t="inlineStr">
        <is>
          <t>矢野耕平（畑楽農園）</t>
        </is>
      </c>
      <c r="D13" s="35" t="inlineStr">
        <is>
          <t>香川県　綾川町</t>
        </is>
      </c>
      <c r="E13" s="35" t="n">
        <v>1</v>
      </c>
      <c r="F13" s="23" t="inlineStr">
        <is>
          <t xml:space="preserve">300ｇ　</t>
        </is>
      </c>
      <c r="G13" s="35" t="inlineStr">
        <is>
          <t>袋</t>
        </is>
      </c>
      <c r="H13" s="35" t="n"/>
      <c r="I13" s="65" t="n">
        <v>4582550492581</v>
      </c>
      <c r="J13" s="66" t="n"/>
      <c r="K13" s="35" t="n">
        <v>180</v>
      </c>
      <c r="L13" s="38" t="n">
        <v>198</v>
      </c>
      <c r="M13" s="38">
        <f>SUM(L15-K15)</f>
        <v/>
      </c>
      <c r="N13" s="67">
        <f>SUM(M15/L15)*100</f>
        <v/>
      </c>
      <c r="O13" s="30" t="n"/>
      <c r="P13" s="30" t="n"/>
      <c r="Q13" s="30" t="n"/>
      <c r="R13" s="30" t="n"/>
      <c r="S13" s="31">
        <f>SUM(O15:R15)</f>
        <v/>
      </c>
      <c r="T13" s="32" t="n"/>
      <c r="U13" s="32" t="n"/>
      <c r="V13" s="32" t="n"/>
      <c r="W13" s="32" t="n"/>
      <c r="X13" s="31">
        <f>SUM(T15:W15)</f>
        <v/>
      </c>
      <c r="Y13" s="34" t="n"/>
      <c r="Z13" s="34" t="n"/>
      <c r="AA13" s="34" t="n"/>
      <c r="AB13" s="34" t="n"/>
      <c r="AC13" s="31">
        <f>SUM(Y15:AB15)</f>
        <v/>
      </c>
      <c r="AD13" s="20">
        <f>SUM(O15*K15*E15)</f>
        <v/>
      </c>
      <c r="AE13" s="20">
        <f>SUM(P15*K15*E15)</f>
        <v/>
      </c>
      <c r="AF13" s="20">
        <f>SUM(Q15*K15*E15)</f>
        <v/>
      </c>
      <c r="AG13" s="20">
        <f>SUM(R15*K15*E15)</f>
        <v/>
      </c>
      <c r="AH13" s="20">
        <f>SUM(T15*K15*E15)</f>
        <v/>
      </c>
      <c r="AI13" s="20">
        <f>SUM(U15*K15*E15)</f>
        <v/>
      </c>
      <c r="AJ13" s="20">
        <f>SUM(V15*K15*E15)</f>
        <v/>
      </c>
      <c r="AK13" s="20">
        <f>SUM(W15*K15*E15)</f>
        <v/>
      </c>
      <c r="AL13" s="20">
        <f>SUM(Y15*K15*E15)</f>
        <v/>
      </c>
      <c r="AM13" s="20">
        <f>SUM(Z15*K15*E15)</f>
        <v/>
      </c>
      <c r="AN13" s="20">
        <f>SUM(AA15*K15*E15)</f>
        <v/>
      </c>
      <c r="AO13" s="20">
        <f>SUM(AB15*K15*E15)</f>
        <v/>
      </c>
    </row>
    <row r="14" ht="31.5" customHeight="1" s="92">
      <c r="A14" s="10" t="n"/>
      <c r="B14" s="63" t="inlineStr">
        <is>
          <t>水菜</t>
        </is>
      </c>
      <c r="C14" s="64" t="inlineStr">
        <is>
          <t>矢野耕平（畑楽農園）</t>
        </is>
      </c>
      <c r="D14" s="35" t="inlineStr">
        <is>
          <t>香川県　綾川町</t>
        </is>
      </c>
      <c r="E14" s="35" t="n">
        <v>1</v>
      </c>
      <c r="F14" s="23" t="inlineStr">
        <is>
          <t>180ｇ</t>
        </is>
      </c>
      <c r="G14" s="35" t="inlineStr">
        <is>
          <t>袋</t>
        </is>
      </c>
      <c r="H14" s="35" t="n"/>
      <c r="I14" s="65" t="n">
        <v>4582550493502</v>
      </c>
      <c r="J14" s="66" t="n"/>
      <c r="K14" s="35" t="n">
        <v>180</v>
      </c>
      <c r="L14" s="38" t="n">
        <v>198</v>
      </c>
      <c r="M14" s="38">
        <f>SUM(L16-K16)</f>
        <v/>
      </c>
      <c r="N14" s="67">
        <f>SUM(M16/L16)*100</f>
        <v/>
      </c>
      <c r="O14" s="30" t="n"/>
      <c r="P14" s="30" t="n"/>
      <c r="Q14" s="30" t="n"/>
      <c r="R14" s="30" t="n"/>
      <c r="S14" s="31">
        <f>SUM(O16:R16)</f>
        <v/>
      </c>
      <c r="T14" s="32" t="n"/>
      <c r="U14" s="32" t="n"/>
      <c r="V14" s="32" t="n"/>
      <c r="W14" s="32" t="n"/>
      <c r="X14" s="31">
        <f>SUM(T16:W16)</f>
        <v/>
      </c>
      <c r="Y14" s="34" t="n"/>
      <c r="Z14" s="34" t="n"/>
      <c r="AA14" s="34" t="n"/>
      <c r="AB14" s="34" t="n"/>
      <c r="AC14" s="31">
        <f>SUM(Y16:AB16)</f>
        <v/>
      </c>
      <c r="AD14" s="20">
        <f>SUM(O16*K16*E16)</f>
        <v/>
      </c>
      <c r="AE14" s="20">
        <f>SUM(P16*K16*E16)</f>
        <v/>
      </c>
      <c r="AF14" s="20">
        <f>SUM(Q16*K16*E16)</f>
        <v/>
      </c>
      <c r="AG14" s="20">
        <f>SUM(R16*K16*E16)</f>
        <v/>
      </c>
      <c r="AH14" s="20">
        <f>SUM(T16*K16*E16)</f>
        <v/>
      </c>
      <c r="AI14" s="20">
        <f>SUM(U16*K16*E16)</f>
        <v/>
      </c>
      <c r="AJ14" s="20">
        <f>SUM(V16*K16*E16)</f>
        <v/>
      </c>
      <c r="AK14" s="20">
        <f>SUM(W16*K16*E16)</f>
        <v/>
      </c>
      <c r="AL14" s="20">
        <f>SUM(Y16*K16*E16)</f>
        <v/>
      </c>
      <c r="AM14" s="20">
        <f>SUM(Z16*K16*E16)</f>
        <v/>
      </c>
      <c r="AN14" s="20">
        <f>SUM(AA16*K16*E16)</f>
        <v/>
      </c>
      <c r="AO14" s="20">
        <f>SUM(AB16*K16*E16)</f>
        <v/>
      </c>
    </row>
    <row r="15" hidden="1" ht="31.5" customHeight="1" s="92">
      <c r="A15" s="10" t="n"/>
      <c r="B15" s="63" t="inlineStr">
        <is>
          <t>小松菜</t>
        </is>
      </c>
      <c r="C15" s="64" t="inlineStr">
        <is>
          <t>矢野耕平（畑楽農園）</t>
        </is>
      </c>
      <c r="D15" s="35" t="inlineStr">
        <is>
          <t>香川県　綾川町</t>
        </is>
      </c>
      <c r="E15" s="35" t="n">
        <v>1</v>
      </c>
      <c r="F15" s="23" t="inlineStr">
        <is>
          <t>200ｇ</t>
        </is>
      </c>
      <c r="G15" s="35" t="inlineStr">
        <is>
          <t>袋</t>
        </is>
      </c>
      <c r="H15" s="35" t="n"/>
      <c r="I15" s="65" t="n">
        <v>4582550493496</v>
      </c>
      <c r="J15" s="66" t="n"/>
      <c r="K15" s="35" t="n">
        <v>200</v>
      </c>
      <c r="L15" s="38" t="n">
        <v>238</v>
      </c>
      <c r="M15" s="38">
        <f>SUM(L17-K17)</f>
        <v/>
      </c>
      <c r="N15" s="67">
        <f>SUM(M17/L17)*100</f>
        <v/>
      </c>
      <c r="O15" s="30" t="n"/>
      <c r="P15" s="30" t="n"/>
      <c r="Q15" s="30" t="n"/>
      <c r="R15" s="30" t="n"/>
      <c r="S15" s="31">
        <f>SUM(O17:R17)</f>
        <v/>
      </c>
      <c r="T15" s="32" t="n"/>
      <c r="U15" s="32" t="n"/>
      <c r="V15" s="32" t="n"/>
      <c r="W15" s="32" t="n"/>
      <c r="X15" s="31">
        <f>SUM(T17:W17)</f>
        <v/>
      </c>
      <c r="Y15" s="34" t="n"/>
      <c r="Z15" s="34" t="n"/>
      <c r="AA15" s="34" t="n"/>
      <c r="AB15" s="34" t="n"/>
      <c r="AC15" s="31">
        <f>SUM(Y17:AB17)</f>
        <v/>
      </c>
      <c r="AD15" s="20">
        <f>SUM(O17*K17*E17)</f>
        <v/>
      </c>
      <c r="AE15" s="20">
        <f>SUM(P17*K17*E17)</f>
        <v/>
      </c>
      <c r="AF15" s="20">
        <f>SUM(Q17*K17*E17)</f>
        <v/>
      </c>
      <c r="AG15" s="20">
        <f>SUM(R17*K17*E17)</f>
        <v/>
      </c>
      <c r="AH15" s="20">
        <f>SUM(T17*K17*E17)</f>
        <v/>
      </c>
      <c r="AI15" s="20">
        <f>SUM(U17*K17*E17)</f>
        <v/>
      </c>
      <c r="AJ15" s="20">
        <f>SUM(V17*K17*E17)</f>
        <v/>
      </c>
      <c r="AK15" s="20">
        <f>SUM(W17*K17*E17)</f>
        <v/>
      </c>
      <c r="AL15" s="20">
        <f>SUM(Y17*K17*E17)</f>
        <v/>
      </c>
      <c r="AM15" s="20">
        <f>SUM(Z17*K17*E17)</f>
        <v/>
      </c>
      <c r="AN15" s="20">
        <f>SUM(AA17*K17*E17)</f>
        <v/>
      </c>
      <c r="AO15" s="20">
        <f>SUM(AB17*K17*E17)</f>
        <v/>
      </c>
    </row>
    <row r="16" hidden="1" ht="31.5" customHeight="1" s="92">
      <c r="A16" s="10" t="n">
        <v>18625</v>
      </c>
      <c r="B16" s="19" t="inlineStr">
        <is>
          <t>人参</t>
        </is>
      </c>
      <c r="C16" s="20" t="inlineStr">
        <is>
          <t>矢野耕平（畑楽農園）</t>
        </is>
      </c>
      <c r="D16" s="21" t="inlineStr">
        <is>
          <t>香川県　綾川町</t>
        </is>
      </c>
      <c r="E16" s="21" t="n">
        <v>1</v>
      </c>
      <c r="F16" s="62" t="n">
        <v>400</v>
      </c>
      <c r="G16" s="21" t="inlineStr">
        <is>
          <t>袋</t>
        </is>
      </c>
      <c r="H16" s="21" t="n"/>
      <c r="I16" s="68" t="n">
        <v>4582550497449</v>
      </c>
      <c r="J16" s="66" t="n">
        <v>165</v>
      </c>
      <c r="K16" s="69" t="n">
        <v>181</v>
      </c>
      <c r="L16" s="27" t="n">
        <v>238</v>
      </c>
      <c r="M16" s="27">
        <f>SUM(L18-K18)</f>
        <v/>
      </c>
      <c r="N16" s="39">
        <f>SUM(M18/L18)*100</f>
        <v/>
      </c>
      <c r="O16" s="30" t="n"/>
      <c r="P16" s="30" t="n"/>
      <c r="Q16" s="30" t="n"/>
      <c r="R16" s="30" t="n"/>
      <c r="S16" s="31">
        <f>SUM(O18:R18)</f>
        <v/>
      </c>
      <c r="T16" s="32" t="n"/>
      <c r="U16" s="32" t="n"/>
      <c r="V16" s="32" t="n"/>
      <c r="W16" s="32" t="n"/>
      <c r="X16" s="31">
        <f>SUM(T18:W18)</f>
        <v/>
      </c>
      <c r="Y16" s="34" t="n"/>
      <c r="Z16" s="34" t="n"/>
      <c r="AA16" s="34" t="n"/>
      <c r="AB16" s="34" t="n"/>
      <c r="AC16" s="31">
        <f>SUM(Y18:AB18)</f>
        <v/>
      </c>
      <c r="AD16" s="20">
        <f>SUM(O18*K18*E18)</f>
        <v/>
      </c>
      <c r="AE16" s="20">
        <f>SUM(P18*K18*E18)</f>
        <v/>
      </c>
      <c r="AF16" s="20">
        <f>SUM(Q18*K18*E18)</f>
        <v/>
      </c>
      <c r="AG16" s="20">
        <f>SUM(R18*K18*E18)</f>
        <v/>
      </c>
      <c r="AH16" s="20">
        <f>SUM(T18*K18*E18)</f>
        <v/>
      </c>
      <c r="AI16" s="20">
        <f>SUM(U18*K18*E18)</f>
        <v/>
      </c>
      <c r="AJ16" s="20">
        <f>SUM(V18*K18*E18)</f>
        <v/>
      </c>
      <c r="AK16" s="20">
        <f>SUM(W18*K18*E18)</f>
        <v/>
      </c>
      <c r="AL16" s="20">
        <f>SUM(Y18*K18*E18)</f>
        <v/>
      </c>
      <c r="AM16" s="20">
        <f>SUM(Z18*K18*E18)</f>
        <v/>
      </c>
      <c r="AN16" s="20">
        <f>SUM(AA18*K18*E18)</f>
        <v/>
      </c>
      <c r="AO16" s="20">
        <f>SUM(AB18*K18*E18)</f>
        <v/>
      </c>
    </row>
    <row r="17" hidden="1" ht="31.5" customHeight="1" s="92">
      <c r="A17" s="10" t="n"/>
      <c r="B17" s="63" t="inlineStr">
        <is>
          <t>大根</t>
        </is>
      </c>
      <c r="C17" s="64" t="inlineStr">
        <is>
          <t>新延直子</t>
        </is>
      </c>
      <c r="D17" s="35" t="inlineStr">
        <is>
          <t>香川県　三豊市</t>
        </is>
      </c>
      <c r="E17" s="35" t="n">
        <v>1</v>
      </c>
      <c r="F17" s="23" t="n">
        <v>1</v>
      </c>
      <c r="G17" s="35" t="inlineStr">
        <is>
          <t>袋</t>
        </is>
      </c>
      <c r="H17" s="35" t="n"/>
      <c r="I17" s="65" t="n">
        <v>4582550492529</v>
      </c>
      <c r="J17" s="66" t="n">
        <v>160</v>
      </c>
      <c r="K17" s="37" t="n">
        <v>176</v>
      </c>
      <c r="L17" s="27" t="n">
        <v>238</v>
      </c>
      <c r="M17" s="27">
        <f>SUM(L19-K19)</f>
        <v/>
      </c>
      <c r="N17" s="39">
        <f>SUM(M19/L19)*100</f>
        <v/>
      </c>
      <c r="O17" s="30" t="n"/>
      <c r="P17" s="30" t="n"/>
      <c r="Q17" s="30" t="n"/>
      <c r="R17" s="30" t="n"/>
      <c r="S17" s="31">
        <f>SUM(O19:R19)</f>
        <v/>
      </c>
      <c r="T17" s="32" t="n"/>
      <c r="U17" s="32" t="n"/>
      <c r="V17" s="32" t="n"/>
      <c r="W17" s="32" t="n"/>
      <c r="X17" s="31">
        <f>SUM(T19:W19)</f>
        <v/>
      </c>
      <c r="Y17" s="34" t="n"/>
      <c r="Z17" s="34" t="n"/>
      <c r="AA17" s="34" t="n"/>
      <c r="AB17" s="34" t="n"/>
      <c r="AC17" s="31">
        <f>SUM(Y19:AB19)</f>
        <v/>
      </c>
      <c r="AD17" s="20">
        <f>SUM(O19*K19*E19)</f>
        <v/>
      </c>
      <c r="AE17" s="20">
        <f>SUM(P19*K19*E19)</f>
        <v/>
      </c>
      <c r="AF17" s="20">
        <f>SUM(Q19*K19*E19)</f>
        <v/>
      </c>
      <c r="AG17" s="20">
        <f>SUM(R19*K19*E19)</f>
        <v/>
      </c>
      <c r="AH17" s="20">
        <f>SUM(T19*K19*E19)</f>
        <v/>
      </c>
      <c r="AI17" s="20">
        <f>SUM(U19*K19*E19)</f>
        <v/>
      </c>
      <c r="AJ17" s="20">
        <f>SUM(V19*K19*E19)</f>
        <v/>
      </c>
      <c r="AK17" s="20">
        <f>SUM(W19*K19*E19)</f>
        <v/>
      </c>
      <c r="AL17" s="20">
        <f>SUM(Y19*K19*E19)</f>
        <v/>
      </c>
      <c r="AM17" s="20">
        <f>SUM(Z19*K19*E19)</f>
        <v/>
      </c>
      <c r="AN17" s="20">
        <f>SUM(AA19*K19*E19)</f>
        <v/>
      </c>
      <c r="AO17" s="20">
        <f>SUM(AB19*K19*E19)</f>
        <v/>
      </c>
    </row>
    <row r="18" ht="31.5" customHeight="1" s="92">
      <c r="A18" s="10" t="n">
        <v>19286</v>
      </c>
      <c r="B18" s="70" t="inlineStr">
        <is>
          <t>里芋</t>
        </is>
      </c>
      <c r="C18" s="71" t="inlineStr">
        <is>
          <t>新延直子</t>
        </is>
      </c>
      <c r="D18" s="72" t="inlineStr">
        <is>
          <t>香川県　三豊市</t>
        </is>
      </c>
      <c r="E18" s="72" t="n">
        <v>1</v>
      </c>
      <c r="F18" s="73" t="inlineStr">
        <is>
          <t>500ｇ</t>
        </is>
      </c>
      <c r="G18" s="72" t="inlineStr">
        <is>
          <t>袋</t>
        </is>
      </c>
      <c r="H18" s="72" t="n"/>
      <c r="I18" s="74" t="n">
        <v>4582626110609</v>
      </c>
      <c r="J18" s="75" t="n">
        <v>160</v>
      </c>
      <c r="K18" s="76" t="n">
        <v>176</v>
      </c>
      <c r="L18" s="77" t="n">
        <v>238</v>
      </c>
      <c r="M18" s="77">
        <f>SUM(L20-K20)</f>
        <v/>
      </c>
      <c r="N18" s="78">
        <f>SUM(M20/L20)*100</f>
        <v/>
      </c>
      <c r="O18" s="30" t="n"/>
      <c r="P18" s="30" t="n"/>
      <c r="Q18" s="30" t="n"/>
      <c r="R18" s="30" t="n"/>
      <c r="S18" s="31">
        <f>SUM(O20:R20)</f>
        <v/>
      </c>
      <c r="T18" s="32" t="n"/>
      <c r="U18" s="32" t="n"/>
      <c r="V18" s="32" t="n"/>
      <c r="W18" s="32" t="n"/>
      <c r="X18" s="31">
        <f>SUM(T20:W20)</f>
        <v/>
      </c>
      <c r="Y18" s="34" t="n"/>
      <c r="Z18" s="34" t="n"/>
      <c r="AA18" s="34" t="n"/>
      <c r="AB18" s="34" t="n"/>
      <c r="AC18" s="31">
        <f>SUM(Y20:AB20)</f>
        <v/>
      </c>
      <c r="AD18" s="20">
        <f>SUM(O20*K20*E20)</f>
        <v/>
      </c>
      <c r="AE18" s="20">
        <f>SUM(P20*K20*E20)</f>
        <v/>
      </c>
      <c r="AF18" s="20">
        <f>SUM(Q20*K20*E20)</f>
        <v/>
      </c>
      <c r="AG18" s="20">
        <f>SUM(R20*K20*E20)</f>
        <v/>
      </c>
      <c r="AH18" s="20">
        <f>SUM(T20*K20*E20)</f>
        <v/>
      </c>
      <c r="AI18" s="20">
        <f>SUM(U20*K20*E20)</f>
        <v/>
      </c>
      <c r="AJ18" s="20">
        <f>SUM(V20*K20*E20)</f>
        <v/>
      </c>
      <c r="AK18" s="20">
        <f>SUM(W20*K20*E20)</f>
        <v/>
      </c>
      <c r="AL18" s="20">
        <f>SUM(Y20*K20*E20)</f>
        <v/>
      </c>
      <c r="AM18" s="20">
        <f>SUM(Z20*K20*E20)</f>
        <v/>
      </c>
      <c r="AN18" s="20">
        <f>SUM(AA20*K20*E20)</f>
        <v/>
      </c>
      <c r="AO18" s="20">
        <f>SUM(AB20*K20*E20)</f>
        <v/>
      </c>
    </row>
    <row r="19" ht="31.5" customHeight="1" s="92">
      <c r="A19" s="10" t="n">
        <v>19296</v>
      </c>
      <c r="B19" s="70" t="inlineStr">
        <is>
          <t>みかん</t>
        </is>
      </c>
      <c r="C19" s="71" t="inlineStr">
        <is>
          <t>三原果樹園</t>
        </is>
      </c>
      <c r="D19" s="72" t="inlineStr">
        <is>
          <t>香川県　善通寺市</t>
        </is>
      </c>
      <c r="E19" s="72" t="n">
        <v>10</v>
      </c>
      <c r="F19" s="73" t="inlineStr">
        <is>
          <t>1ｋ</t>
        </is>
      </c>
      <c r="G19" s="72" t="inlineStr">
        <is>
          <t>袋</t>
        </is>
      </c>
      <c r="H19" s="72" t="n"/>
      <c r="I19" s="74" t="n">
        <v>4582550490396</v>
      </c>
      <c r="J19" s="75" t="n">
        <v>250</v>
      </c>
      <c r="K19" s="76" t="n">
        <v>275</v>
      </c>
      <c r="L19" s="77" t="n">
        <v>358</v>
      </c>
      <c r="M19" s="77">
        <f>SUM(L21-K21)</f>
        <v/>
      </c>
      <c r="N19" s="78">
        <f>SUM(M21/L21)*100</f>
        <v/>
      </c>
      <c r="O19" s="30" t="n"/>
      <c r="P19" s="30" t="n"/>
      <c r="Q19" s="30" t="n"/>
      <c r="R19" s="30" t="n"/>
      <c r="S19" s="31">
        <f>SUM(O21:R21)</f>
        <v/>
      </c>
      <c r="T19" s="32" t="n"/>
      <c r="U19" s="32" t="n"/>
      <c r="V19" s="32" t="n"/>
      <c r="W19" s="32" t="n"/>
      <c r="X19" s="31">
        <f>SUM(T21:W21)</f>
        <v/>
      </c>
      <c r="Y19" s="34" t="n"/>
      <c r="Z19" s="34" t="n"/>
      <c r="AA19" s="34" t="n"/>
      <c r="AB19" s="34" t="n"/>
      <c r="AC19" s="31">
        <f>SUM(Y21:AB21)</f>
        <v/>
      </c>
      <c r="AD19" s="20">
        <f>SUM(O21*K21*E21)</f>
        <v/>
      </c>
      <c r="AE19" s="20">
        <f>SUM(P21*K21*E21)</f>
        <v/>
      </c>
      <c r="AF19" s="20">
        <f>SUM(Q21*K21*E21)</f>
        <v/>
      </c>
      <c r="AG19" s="20">
        <f>SUM(R21*K21*E21)</f>
        <v/>
      </c>
      <c r="AH19" s="20">
        <f>SUM(T21*K21*E21)</f>
        <v/>
      </c>
      <c r="AI19" s="20">
        <f>SUM(U21*K21*E21)</f>
        <v/>
      </c>
      <c r="AJ19" s="20">
        <f>SUM(V21*K21*E21)</f>
        <v/>
      </c>
      <c r="AK19" s="20">
        <f>SUM(W21*K21*E21)</f>
        <v/>
      </c>
      <c r="AL19" s="20">
        <f>SUM(Y21*K21*E21)</f>
        <v/>
      </c>
      <c r="AM19" s="20">
        <f>SUM(Z21*K21*E21)</f>
        <v/>
      </c>
      <c r="AN19" s="20">
        <f>SUM(AA21*K21*E21)</f>
        <v/>
      </c>
      <c r="AO19" s="20">
        <f>SUM(AB21*K21*E21)</f>
        <v/>
      </c>
    </row>
    <row r="20" ht="31.5" customHeight="1" s="92">
      <c r="A20" s="10" t="n">
        <v>20029</v>
      </c>
      <c r="B20" s="41" t="inlineStr">
        <is>
          <t>はっさく</t>
        </is>
      </c>
      <c r="C20" s="42" t="inlineStr">
        <is>
          <t>三原果樹園</t>
        </is>
      </c>
      <c r="D20" s="43" t="inlineStr">
        <is>
          <t>香川県　善通寺市</t>
        </is>
      </c>
      <c r="E20" s="43" t="n">
        <v>1</v>
      </c>
      <c r="F20" s="44" t="n"/>
      <c r="G20" s="43" t="inlineStr">
        <is>
          <t>袋</t>
        </is>
      </c>
      <c r="H20" s="43" t="n"/>
      <c r="I20" s="79" t="n">
        <v>4582550491256</v>
      </c>
      <c r="J20" s="46" t="n">
        <v>300</v>
      </c>
      <c r="K20" s="26" t="n">
        <v>330</v>
      </c>
      <c r="L20" s="48" t="n">
        <v>398</v>
      </c>
      <c r="M20" s="48">
        <f>SUM(L22-K22)</f>
        <v/>
      </c>
      <c r="N20" s="80">
        <f>SUM(M22/L22)*100</f>
        <v/>
      </c>
      <c r="O20" s="33" t="n">
        <v>3</v>
      </c>
      <c r="P20" s="33" t="n">
        <v>3</v>
      </c>
      <c r="Q20" s="33" t="n">
        <v>3</v>
      </c>
      <c r="R20" s="33" t="n">
        <v>3</v>
      </c>
      <c r="S20" s="31">
        <f>SUM(O22:R22)</f>
        <v/>
      </c>
      <c r="T20" s="32" t="n"/>
      <c r="U20" s="32" t="n"/>
      <c r="V20" s="32" t="n"/>
      <c r="W20" s="32" t="n"/>
      <c r="X20" s="31">
        <f>SUM(T22:W22)</f>
        <v/>
      </c>
      <c r="Y20" s="33" t="n">
        <v>3</v>
      </c>
      <c r="Z20" s="33" t="n">
        <v>3</v>
      </c>
      <c r="AA20" s="33" t="n">
        <v>3</v>
      </c>
      <c r="AB20" s="33" t="n">
        <v>3</v>
      </c>
      <c r="AC20" s="31">
        <f>SUM(Y22:AB22)</f>
        <v/>
      </c>
      <c r="AD20" s="20">
        <f>SUM(O22*K22*E22)</f>
        <v/>
      </c>
      <c r="AE20" s="20">
        <f>SUM(P22*K22*E22)</f>
        <v/>
      </c>
      <c r="AF20" s="20">
        <f>SUM(Q22*K22*E22)</f>
        <v/>
      </c>
      <c r="AG20" s="20">
        <f>SUM(R22*K22*E22)</f>
        <v/>
      </c>
      <c r="AH20" s="20">
        <f>SUM(T22*K22*E22)</f>
        <v/>
      </c>
      <c r="AI20" s="20">
        <f>SUM(U22*K22*E22)</f>
        <v/>
      </c>
      <c r="AJ20" s="20">
        <f>SUM(V22*K22*E22)</f>
        <v/>
      </c>
      <c r="AK20" s="20">
        <f>SUM(W22*K22*E22)</f>
        <v/>
      </c>
      <c r="AL20" s="20">
        <f>SUM(Y22*K22*E22)</f>
        <v/>
      </c>
      <c r="AM20" s="20">
        <f>SUM(Z22*K22*E22)</f>
        <v/>
      </c>
      <c r="AN20" s="20">
        <f>SUM(AA22*K22*E22)</f>
        <v/>
      </c>
      <c r="AO20" s="20">
        <f>SUM(AB22*K22*E22)</f>
        <v/>
      </c>
    </row>
    <row r="21" ht="31.5" customHeight="1" s="92">
      <c r="A21" s="10" t="n">
        <v>20028</v>
      </c>
      <c r="B21" s="41" t="inlineStr">
        <is>
          <t>文旦</t>
        </is>
      </c>
      <c r="C21" s="42" t="inlineStr">
        <is>
          <t>三原果樹園</t>
        </is>
      </c>
      <c r="D21" s="43" t="inlineStr">
        <is>
          <t>香川県　善通寺市</t>
        </is>
      </c>
      <c r="E21" s="43" t="n">
        <v>1</v>
      </c>
      <c r="F21" s="44" t="n"/>
      <c r="G21" s="43" t="inlineStr">
        <is>
          <t>袋</t>
        </is>
      </c>
      <c r="H21" s="43" t="n"/>
      <c r="I21" s="79" t="n">
        <v>4582626114638</v>
      </c>
      <c r="J21" s="46" t="n">
        <v>300</v>
      </c>
      <c r="K21" s="26" t="n">
        <v>330</v>
      </c>
      <c r="L21" s="48" t="n">
        <v>398</v>
      </c>
      <c r="M21" s="48">
        <f>SUM(L23-K23)</f>
        <v/>
      </c>
      <c r="N21" s="80">
        <f>SUM(M23/L23)*100</f>
        <v/>
      </c>
      <c r="O21" s="33" t="n">
        <v>4</v>
      </c>
      <c r="P21" s="33" t="n">
        <v>4</v>
      </c>
      <c r="Q21" s="33" t="n">
        <v>4</v>
      </c>
      <c r="R21" s="33" t="n">
        <v>4</v>
      </c>
      <c r="S21" s="31">
        <f>SUM(O23:R23)</f>
        <v/>
      </c>
      <c r="T21" s="32" t="n"/>
      <c r="U21" s="32" t="n"/>
      <c r="V21" s="32" t="n"/>
      <c r="W21" s="32" t="n"/>
      <c r="X21" s="31">
        <f>SUM(T23:W23)</f>
        <v/>
      </c>
      <c r="Y21" s="33" t="n">
        <v>5</v>
      </c>
      <c r="Z21" s="33" t="n">
        <v>4</v>
      </c>
      <c r="AA21" s="33" t="n">
        <v>4</v>
      </c>
      <c r="AB21" s="33" t="n">
        <v>4</v>
      </c>
      <c r="AC21" s="31">
        <f>SUM(Y23:AB23)</f>
        <v/>
      </c>
      <c r="AD21" s="20">
        <f>SUM(O23*K23*E23)</f>
        <v/>
      </c>
      <c r="AE21" s="20">
        <f>SUM(P23*K23*E23)</f>
        <v/>
      </c>
      <c r="AF21" s="20">
        <f>SUM(Q23*K23*E23)</f>
        <v/>
      </c>
      <c r="AG21" s="20">
        <f>SUM(R23*K23*E23)</f>
        <v/>
      </c>
      <c r="AH21" s="20">
        <f>SUM(T23*K23*E23)</f>
        <v/>
      </c>
      <c r="AI21" s="20">
        <f>SUM(U23*K23*E23)</f>
        <v/>
      </c>
      <c r="AJ21" s="20">
        <f>SUM(V23*K23*E23)</f>
        <v/>
      </c>
      <c r="AK21" s="20">
        <f>SUM(W23*K23*E23)</f>
        <v/>
      </c>
      <c r="AL21" s="20">
        <f>SUM(Y23*K23*E23)</f>
        <v/>
      </c>
      <c r="AM21" s="20">
        <f>SUM(Z23*K23*E23)</f>
        <v/>
      </c>
      <c r="AN21" s="20">
        <f>SUM(AA23*K23*E23)</f>
        <v/>
      </c>
      <c r="AO21" s="20">
        <f>SUM(AB23*K23*E23)</f>
        <v/>
      </c>
    </row>
    <row r="22" ht="31.5" customHeight="1" s="92">
      <c r="A22" s="10" t="n">
        <v>18155</v>
      </c>
      <c r="B22" s="63" t="inlineStr">
        <is>
          <t>いちご</t>
        </is>
      </c>
      <c r="C22" s="64" t="inlineStr">
        <is>
          <t>石川隆二</t>
        </is>
      </c>
      <c r="D22" s="35" t="inlineStr">
        <is>
          <t>香川県　観音寺市</t>
        </is>
      </c>
      <c r="E22" s="35" t="n">
        <v>1</v>
      </c>
      <c r="F22" s="23" t="n">
        <v>1</v>
      </c>
      <c r="G22" s="35" t="inlineStr">
        <is>
          <t>パック</t>
        </is>
      </c>
      <c r="H22" s="35" t="n"/>
      <c r="I22" s="81" t="n">
        <v>4582626112795</v>
      </c>
      <c r="J22" s="66" t="n">
        <v>400</v>
      </c>
      <c r="K22" s="26" t="n">
        <v>440</v>
      </c>
      <c r="L22" s="27" t="n">
        <v>550</v>
      </c>
      <c r="M22" s="28">
        <f>SUM(L24-K24)</f>
        <v/>
      </c>
      <c r="N22" s="67">
        <f>SUM(M24/L24)*100</f>
        <v/>
      </c>
      <c r="O22" s="33" t="n">
        <v>3</v>
      </c>
      <c r="P22" s="33" t="n">
        <v>3</v>
      </c>
      <c r="Q22" s="33" t="n">
        <v>3</v>
      </c>
      <c r="R22" s="30" t="n"/>
      <c r="S22" s="31">
        <f>SUM(O24:R24)</f>
        <v/>
      </c>
      <c r="T22" s="32" t="n"/>
      <c r="U22" s="32" t="n"/>
      <c r="V22" s="32" t="n"/>
      <c r="W22" s="32" t="n"/>
      <c r="X22" s="31">
        <f>SUM(T24:W24)</f>
        <v/>
      </c>
      <c r="Y22" s="33" t="n">
        <v>3</v>
      </c>
      <c r="Z22" s="33" t="n">
        <v>3</v>
      </c>
      <c r="AA22" s="33" t="n">
        <v>3</v>
      </c>
      <c r="AB22" s="34" t="n"/>
      <c r="AC22" s="31">
        <f>SUM(Y24:AB24)</f>
        <v/>
      </c>
      <c r="AD22" s="20">
        <f>SUM(O24*K24*E24)</f>
        <v/>
      </c>
      <c r="AE22" s="20">
        <f>SUM(P24*K24*E24)</f>
        <v/>
      </c>
      <c r="AF22" s="20">
        <f>SUM(Q24*K24*E24)</f>
        <v/>
      </c>
      <c r="AG22" s="20">
        <f>SUM(R24*K24*E24)</f>
        <v/>
      </c>
      <c r="AH22" s="20">
        <f>SUM(T24*K24*E24)</f>
        <v/>
      </c>
      <c r="AI22" s="20">
        <f>SUM(U24*K24*E24)</f>
        <v/>
      </c>
      <c r="AJ22" s="20">
        <f>SUM(V24*K24*E24)</f>
        <v/>
      </c>
      <c r="AK22" s="20">
        <f>SUM(W24*K24*E24)</f>
        <v/>
      </c>
      <c r="AL22" s="20">
        <f>SUM(Y24*K24*E24)</f>
        <v/>
      </c>
      <c r="AM22" s="20">
        <f>SUM(Z24*K24*E24)</f>
        <v/>
      </c>
      <c r="AN22" s="20">
        <f>SUM(AA24*K24*E24)</f>
        <v/>
      </c>
      <c r="AO22" s="20">
        <f>SUM(AB24*K24*E24)</f>
        <v/>
      </c>
    </row>
    <row r="23" ht="31.5" customHeight="1" s="92">
      <c r="A23" s="10" t="n">
        <v>18415</v>
      </c>
      <c r="B23" s="19" t="inlineStr">
        <is>
          <t>いちご</t>
        </is>
      </c>
      <c r="C23" s="20" t="inlineStr">
        <is>
          <t>うすきイチゴ園</t>
        </is>
      </c>
      <c r="D23" s="21" t="inlineStr">
        <is>
          <t>香川県　三豊市</t>
        </is>
      </c>
      <c r="E23" s="21" t="n">
        <v>1</v>
      </c>
      <c r="F23" s="62" t="n"/>
      <c r="G23" s="21" t="inlineStr">
        <is>
          <t>パック</t>
        </is>
      </c>
      <c r="H23" s="21" t="n"/>
      <c r="I23" s="81" t="n">
        <v>4582626114461</v>
      </c>
      <c r="J23" s="82" t="n">
        <v>420</v>
      </c>
      <c r="K23" s="26" t="n">
        <v>462</v>
      </c>
      <c r="L23" s="27" t="n">
        <v>550</v>
      </c>
      <c r="M23" s="28">
        <f>SUM(L25-K25)</f>
        <v/>
      </c>
      <c r="N23" s="83">
        <f>SUM(M25/L25)*100</f>
        <v/>
      </c>
      <c r="O23" s="30" t="n"/>
      <c r="P23" s="30" t="n"/>
      <c r="Q23" s="30" t="n"/>
      <c r="R23" s="30" t="n"/>
      <c r="S23" s="31">
        <f>SUM(O25:R25)</f>
        <v/>
      </c>
      <c r="T23" s="33" t="n">
        <v>4</v>
      </c>
      <c r="U23" s="33" t="n">
        <v>4</v>
      </c>
      <c r="V23" s="33" t="n">
        <v>4</v>
      </c>
      <c r="W23" s="33" t="n">
        <v>4</v>
      </c>
      <c r="X23" s="31">
        <f>SUM(T25:W25)</f>
        <v/>
      </c>
      <c r="Y23" s="34" t="n"/>
      <c r="Z23" s="34" t="n"/>
      <c r="AA23" s="34" t="n"/>
      <c r="AB23" s="34" t="n"/>
      <c r="AC23" s="31">
        <f>SUM(Y25:AB25)</f>
        <v/>
      </c>
      <c r="AD23" s="20">
        <f>SUM(O25*K25*E25)</f>
        <v/>
      </c>
      <c r="AE23" s="20">
        <f>SUM(P25*K25*E25)</f>
        <v/>
      </c>
      <c r="AF23" s="20">
        <f>SUM(Q25*K25*E25)</f>
        <v/>
      </c>
      <c r="AG23" s="20">
        <f>SUM(R25*K25*E25)</f>
        <v/>
      </c>
      <c r="AH23" s="20">
        <f>SUM(T25*K25*E25)</f>
        <v/>
      </c>
      <c r="AI23" s="20">
        <f>SUM(U25*K25*E25)</f>
        <v/>
      </c>
      <c r="AJ23" s="20">
        <f>SUM(V25*K25*E25)</f>
        <v/>
      </c>
      <c r="AK23" s="20">
        <f>SUM(W25*K25*E25)</f>
        <v/>
      </c>
      <c r="AL23" s="20">
        <f>SUM(Y25*K25*E25)</f>
        <v/>
      </c>
      <c r="AM23" s="20">
        <f>SUM(Z25*K25*E25)</f>
        <v/>
      </c>
      <c r="AN23" s="20">
        <f>SUM(AA25*K25*E25)</f>
        <v/>
      </c>
      <c r="AO23" s="20">
        <f>SUM(AB25*K25*E25)</f>
        <v/>
      </c>
    </row>
    <row r="24" ht="31.5" customHeight="1" s="92">
      <c r="A24" s="10" t="n">
        <v>19141</v>
      </c>
      <c r="B24" s="19" t="inlineStr">
        <is>
          <t>じゃがいも（ﾃﾞｼﾞﾏ）</t>
        </is>
      </c>
      <c r="C24" s="20" t="inlineStr">
        <is>
          <t>夢農園YATA</t>
        </is>
      </c>
      <c r="D24" s="21" t="inlineStr">
        <is>
          <t>香川県　三豊市</t>
        </is>
      </c>
      <c r="E24" s="21" t="n">
        <v>1</v>
      </c>
      <c r="F24" s="62" t="inlineStr">
        <is>
          <t>500ｇ</t>
        </is>
      </c>
      <c r="G24" s="21" t="inlineStr">
        <is>
          <t>袋</t>
        </is>
      </c>
      <c r="H24" s="21" t="inlineStr">
        <is>
          <t>MAX10</t>
        </is>
      </c>
      <c r="I24" s="68" t="n">
        <v>4582550492437</v>
      </c>
      <c r="J24" s="84" t="n">
        <v>120</v>
      </c>
      <c r="K24" s="26" t="n">
        <v>132</v>
      </c>
      <c r="L24" s="28" t="n">
        <v>198</v>
      </c>
      <c r="M24" s="28">
        <f>SUM(L26-K26)</f>
        <v/>
      </c>
      <c r="N24" s="83">
        <f>SUM(M26/L26)*100</f>
        <v/>
      </c>
      <c r="O24" s="33" t="n">
        <v>5</v>
      </c>
      <c r="P24" s="33" t="n">
        <v>4</v>
      </c>
      <c r="Q24" s="33" t="n">
        <v>3</v>
      </c>
      <c r="R24" s="33" t="n">
        <v>3</v>
      </c>
      <c r="S24" s="31">
        <f>SUM(O26:R26)</f>
        <v/>
      </c>
      <c r="T24" s="32" t="n"/>
      <c r="U24" s="32" t="n"/>
      <c r="V24" s="32" t="n"/>
      <c r="W24" s="32" t="n"/>
      <c r="X24" s="31">
        <f>SUM(T26:W26)</f>
        <v/>
      </c>
      <c r="Y24" s="40" t="n">
        <v>5</v>
      </c>
      <c r="Z24" s="33" t="n">
        <v>4</v>
      </c>
      <c r="AA24" s="33" t="n">
        <v>3</v>
      </c>
      <c r="AB24" s="33" t="n">
        <v>3</v>
      </c>
      <c r="AC24" s="31">
        <f>SUM(Y26:AB26)</f>
        <v/>
      </c>
      <c r="AD24" s="20">
        <f>SUM(O26*K26*E26)</f>
        <v/>
      </c>
      <c r="AE24" s="20">
        <f>SUM(P26*K26*E26)</f>
        <v/>
      </c>
      <c r="AF24" s="20">
        <f>SUM(Q26*K26*E26)</f>
        <v/>
      </c>
      <c r="AG24" s="20">
        <f>SUM(R26*K26*E26)</f>
        <v/>
      </c>
      <c r="AH24" s="20">
        <f>SUM(T26*K26*E26)</f>
        <v/>
      </c>
      <c r="AI24" s="20">
        <f>SUM(U26*K26*E26)</f>
        <v/>
      </c>
      <c r="AJ24" s="20">
        <f>SUM(V26*K26*E26)</f>
        <v/>
      </c>
      <c r="AK24" s="20">
        <f>SUM(W26*K26*E26)</f>
        <v/>
      </c>
      <c r="AL24" s="20">
        <f>SUM(Y26*K26*E26)</f>
        <v/>
      </c>
      <c r="AM24" s="20">
        <f>SUM(Z26*K26*E26)</f>
        <v/>
      </c>
      <c r="AN24" s="20">
        <f>SUM(AA26*K26*E26)</f>
        <v/>
      </c>
      <c r="AO24" s="20">
        <f>SUM(AB26*K26*E26)</f>
        <v/>
      </c>
    </row>
    <row r="25" ht="31.5" customHeight="1" s="92">
      <c r="A25" s="10" t="n">
        <v>19142</v>
      </c>
      <c r="B25" s="49" t="inlineStr">
        <is>
          <t>じゃがいも（ｱﾝﾃﾞｽ）</t>
        </is>
      </c>
      <c r="C25" s="50" t="inlineStr">
        <is>
          <t>夢農園YATA</t>
        </is>
      </c>
      <c r="D25" s="51" t="inlineStr">
        <is>
          <t>香川県　三豊市</t>
        </is>
      </c>
      <c r="E25" s="51" t="n">
        <v>1</v>
      </c>
      <c r="F25" s="52" t="inlineStr">
        <is>
          <t>500ｇ</t>
        </is>
      </c>
      <c r="G25" s="51" t="inlineStr">
        <is>
          <t>袋</t>
        </is>
      </c>
      <c r="H25" s="51" t="inlineStr">
        <is>
          <t>MAX5</t>
        </is>
      </c>
      <c r="I25" s="85" t="n">
        <v>4582550493298</v>
      </c>
      <c r="J25" s="86" t="n">
        <v>130</v>
      </c>
      <c r="K25" s="55" t="n">
        <v>143</v>
      </c>
      <c r="L25" s="56" t="n">
        <v>198</v>
      </c>
      <c r="M25" s="56">
        <f>SUM(L27-K27)</f>
        <v/>
      </c>
      <c r="N25" s="87">
        <f>SUM(M27/L27)*100</f>
        <v/>
      </c>
      <c r="O25" s="30" t="n"/>
      <c r="P25" s="30" t="n"/>
      <c r="Q25" s="30" t="n"/>
      <c r="R25" s="30" t="n"/>
      <c r="S25" s="31">
        <f>SUM(O27:R27)</f>
        <v/>
      </c>
      <c r="T25" s="32" t="n"/>
      <c r="U25" s="32" t="n"/>
      <c r="V25" s="32" t="n"/>
      <c r="W25" s="32" t="n"/>
      <c r="X25" s="31">
        <f>SUM(T27:W27)</f>
        <v/>
      </c>
      <c r="Y25" s="34" t="n"/>
      <c r="Z25" s="34" t="n"/>
      <c r="AA25" s="34" t="n"/>
      <c r="AB25" s="34" t="n"/>
      <c r="AC25" s="31">
        <f>SUM(Y27:AB27)</f>
        <v/>
      </c>
      <c r="AD25" s="20">
        <f>SUM(O27*K27*E27)</f>
        <v/>
      </c>
      <c r="AE25" s="20">
        <f>SUM(P27*K27*E27)</f>
        <v/>
      </c>
      <c r="AF25" s="20">
        <f>SUM(Q27*K27*E27)</f>
        <v/>
      </c>
      <c r="AG25" s="20">
        <f>SUM(R27*K27*E27)</f>
        <v/>
      </c>
      <c r="AH25" s="20">
        <f>SUM(T27*K27*E27)</f>
        <v/>
      </c>
      <c r="AI25" s="20">
        <f>SUM(U27*K27*E27)</f>
        <v/>
      </c>
      <c r="AJ25" s="20">
        <f>SUM(V27*K27*E27)</f>
        <v/>
      </c>
      <c r="AK25" s="20">
        <f>SUM(W27*K27*E27)</f>
        <v/>
      </c>
      <c r="AL25" s="20">
        <f>SUM(Y27*K27*E27)</f>
        <v/>
      </c>
      <c r="AM25" s="20">
        <f>SUM(Z27*K27*E27)</f>
        <v/>
      </c>
      <c r="AN25" s="20">
        <f>SUM(AA27*K27*E27)</f>
        <v/>
      </c>
      <c r="AO25" s="20">
        <f>SUM(AB27*K27*E27)</f>
        <v/>
      </c>
    </row>
    <row r="26" ht="31.5" customHeight="1" s="92">
      <c r="A26" s="10" t="n">
        <v>19712</v>
      </c>
      <c r="B26" s="19" t="inlineStr">
        <is>
          <t>長ねぎ</t>
        </is>
      </c>
      <c r="C26" s="20" t="inlineStr">
        <is>
          <t>矢野耕平（畑楽農園）</t>
        </is>
      </c>
      <c r="D26" s="21" t="inlineStr">
        <is>
          <t>香川県　綾川町</t>
        </is>
      </c>
      <c r="E26" s="21" t="n">
        <v>1</v>
      </c>
      <c r="F26" s="62" t="inlineStr">
        <is>
          <t>250ｇ</t>
        </is>
      </c>
      <c r="G26" s="21" t="n"/>
      <c r="H26" s="21" t="n"/>
      <c r="I26" s="68" t="n">
        <v>4582550491485</v>
      </c>
      <c r="J26" s="84" t="n">
        <v>180</v>
      </c>
      <c r="K26" s="26" t="n">
        <v>198</v>
      </c>
      <c r="L26" s="38" t="n">
        <v>238</v>
      </c>
      <c r="M26" s="28">
        <f>SUM(L28-K28)</f>
        <v/>
      </c>
      <c r="N26" s="83">
        <f>SUM(M28/L28)*100</f>
        <v/>
      </c>
      <c r="O26" s="30" t="n"/>
      <c r="P26" s="30" t="n"/>
      <c r="Q26" s="30" t="n"/>
      <c r="R26" s="30" t="n"/>
      <c r="S26" s="31">
        <f>SUM(O28:R28)</f>
        <v/>
      </c>
      <c r="T26" s="32" t="n"/>
      <c r="U26" s="32" t="n"/>
      <c r="V26" s="32" t="n"/>
      <c r="W26" s="32" t="n"/>
      <c r="X26" s="31">
        <f>SUM(T28:W28)</f>
        <v/>
      </c>
      <c r="Y26" s="33" t="n">
        <v>5</v>
      </c>
      <c r="Z26" s="33" t="n">
        <v>4</v>
      </c>
      <c r="AA26" s="33" t="n">
        <v>3</v>
      </c>
      <c r="AB26" s="33" t="n">
        <v>3</v>
      </c>
      <c r="AC26" s="31">
        <f>SUM(Y28:AB28)</f>
        <v/>
      </c>
      <c r="AD26" s="20">
        <f>SUM(O28*K28*E28)</f>
        <v/>
      </c>
      <c r="AE26" s="20">
        <f>SUM(P28*K28*E28)</f>
        <v/>
      </c>
      <c r="AF26" s="20">
        <f>SUM(Q28*K28*E28)</f>
        <v/>
      </c>
      <c r="AG26" s="20">
        <f>SUM(R28*K28*E28)</f>
        <v/>
      </c>
      <c r="AH26" s="20">
        <f>SUM(T28*K28*E28)</f>
        <v/>
      </c>
      <c r="AI26" s="20">
        <f>SUM(U28*K28*E28)</f>
        <v/>
      </c>
      <c r="AJ26" s="20">
        <f>SUM(V28*K28*E28)</f>
        <v/>
      </c>
      <c r="AK26" s="20">
        <f>SUM(W28*K28*E28)</f>
        <v/>
      </c>
      <c r="AL26" s="20">
        <f>SUM(Y28*K28*E28)</f>
        <v/>
      </c>
      <c r="AM26" s="20">
        <f>SUM(Z28*K28*E28)</f>
        <v/>
      </c>
      <c r="AN26" s="20">
        <f>SUM(AA28*K28*E28)</f>
        <v/>
      </c>
      <c r="AO26" s="20">
        <f>SUM(AB28*K28*E28)</f>
        <v/>
      </c>
    </row>
    <row r="27" ht="31.5" customHeight="1" s="92">
      <c r="A27" s="10" t="n">
        <v>19713</v>
      </c>
      <c r="B27" s="49" t="inlineStr">
        <is>
          <t>菜花</t>
        </is>
      </c>
      <c r="C27" s="50" t="inlineStr">
        <is>
          <t>矢野耕平（畑楽農園）</t>
        </is>
      </c>
      <c r="D27" s="51" t="inlineStr">
        <is>
          <t>香川県　綾川町</t>
        </is>
      </c>
      <c r="E27" s="51" t="n">
        <v>1</v>
      </c>
      <c r="F27" s="52" t="inlineStr">
        <is>
          <t>180ｇ</t>
        </is>
      </c>
      <c r="G27" s="51" t="n"/>
      <c r="H27" s="51" t="n"/>
      <c r="I27" s="85" t="n">
        <v>4582550490686</v>
      </c>
      <c r="J27" s="86" t="n">
        <v>135</v>
      </c>
      <c r="K27" s="55" t="n">
        <v>148</v>
      </c>
      <c r="L27" s="56" t="n">
        <v>178</v>
      </c>
      <c r="M27" s="56">
        <f>SUM(L29-K29)</f>
        <v/>
      </c>
      <c r="N27" s="87">
        <f>SUM(M29/L29)*100</f>
        <v/>
      </c>
      <c r="O27" s="30" t="n"/>
      <c r="P27" s="30" t="n"/>
      <c r="Q27" s="30" t="n"/>
      <c r="R27" s="30" t="n"/>
      <c r="S27" s="31">
        <f>SUM(O29:R29)</f>
        <v/>
      </c>
      <c r="T27" s="32" t="n"/>
      <c r="U27" s="32" t="n"/>
      <c r="V27" s="32" t="n"/>
      <c r="W27" s="32" t="n"/>
      <c r="X27" s="31">
        <f>SUM(T29:W29)</f>
        <v/>
      </c>
      <c r="Y27" s="34" t="n"/>
      <c r="Z27" s="34" t="n"/>
      <c r="AA27" s="34" t="n"/>
      <c r="AB27" s="34" t="n"/>
      <c r="AC27" s="31">
        <f>SUM(Y29:AB29)</f>
        <v/>
      </c>
      <c r="AD27" s="20">
        <f>SUM(O29*K29*E29)</f>
        <v/>
      </c>
      <c r="AE27" s="20">
        <f>SUM(P29*K29*E29)</f>
        <v/>
      </c>
      <c r="AF27" s="20">
        <f>SUM(Q29*K29*E29)</f>
        <v/>
      </c>
      <c r="AG27" s="20">
        <f>SUM(R29*K29*E29)</f>
        <v/>
      </c>
      <c r="AH27" s="20">
        <f>SUM(T29*K29*E29)</f>
        <v/>
      </c>
      <c r="AI27" s="20">
        <f>SUM(U29*K29*E29)</f>
        <v/>
      </c>
      <c r="AJ27" s="20">
        <f>SUM(V29*K29*E29)</f>
        <v/>
      </c>
      <c r="AK27" s="20">
        <f>SUM(W29*K29*E29)</f>
        <v/>
      </c>
      <c r="AL27" s="20">
        <f>SUM(Y29*K29*E29)</f>
        <v/>
      </c>
      <c r="AM27" s="20">
        <f>SUM(Z29*K29*E29)</f>
        <v/>
      </c>
      <c r="AN27" s="20">
        <f>SUM(AA29*K29*E29)</f>
        <v/>
      </c>
      <c r="AO27" s="20">
        <f>SUM(AB29*K29*E29)</f>
        <v/>
      </c>
    </row>
    <row r="28" ht="31.5" customHeight="1" s="92">
      <c r="A28" s="10" t="n">
        <v>19714</v>
      </c>
      <c r="B28" s="19" t="inlineStr">
        <is>
          <t>じゃがいも（ｷﾀｱｶﾘ）</t>
        </is>
      </c>
      <c r="C28" s="20" t="inlineStr">
        <is>
          <t>矢野耕平（畑楽農園）</t>
        </is>
      </c>
      <c r="D28" s="21" t="inlineStr">
        <is>
          <t>香川県　綾川町</t>
        </is>
      </c>
      <c r="E28" s="21" t="n">
        <v>1</v>
      </c>
      <c r="F28" s="62" t="inlineStr">
        <is>
          <t>500ｇ</t>
        </is>
      </c>
      <c r="G28" s="21" t="n"/>
      <c r="H28" s="21" t="n"/>
      <c r="I28" s="68" t="n">
        <v>4582550494103</v>
      </c>
      <c r="J28" s="24" t="n">
        <v>160</v>
      </c>
      <c r="K28" s="26" t="n">
        <v>176</v>
      </c>
      <c r="L28" s="27" t="n">
        <v>220</v>
      </c>
      <c r="M28" s="28">
        <f>SUM(L30-K30)</f>
        <v/>
      </c>
      <c r="N28" s="83">
        <f>SUM(M30/L30)*100</f>
        <v/>
      </c>
      <c r="O28" s="30" t="n"/>
      <c r="P28" s="30" t="n"/>
      <c r="Q28" s="30" t="n"/>
      <c r="R28" s="30" t="n"/>
      <c r="S28" s="31">
        <f>SUM(O30:R30)</f>
        <v/>
      </c>
      <c r="T28" s="32" t="n"/>
      <c r="U28" s="32" t="n"/>
      <c r="V28" s="32" t="n"/>
      <c r="W28" s="32" t="n"/>
      <c r="X28" s="31">
        <f>SUM(T30:W30)</f>
        <v/>
      </c>
      <c r="Y28" s="33" t="n">
        <v>5</v>
      </c>
      <c r="Z28" s="33" t="n">
        <v>4</v>
      </c>
      <c r="AA28" s="33" t="n">
        <v>3</v>
      </c>
      <c r="AB28" s="33" t="n">
        <v>3</v>
      </c>
      <c r="AC28" s="31">
        <f>SUM(Y30:AB30)</f>
        <v/>
      </c>
      <c r="AD28" s="20">
        <f>SUM(O30*K30*E30)</f>
        <v/>
      </c>
      <c r="AE28" s="20">
        <f>SUM(P30*K30*E30)</f>
        <v/>
      </c>
      <c r="AF28" s="20">
        <f>SUM(Q30*K30*E30)</f>
        <v/>
      </c>
      <c r="AG28" s="20">
        <f>SUM(R30*K30*E30)</f>
        <v/>
      </c>
      <c r="AH28" s="20">
        <f>SUM(T30*K30*E30)</f>
        <v/>
      </c>
      <c r="AI28" s="20">
        <f>SUM(U30*K30*E30)</f>
        <v/>
      </c>
      <c r="AJ28" s="20">
        <f>SUM(V30*K30*E30)</f>
        <v/>
      </c>
      <c r="AK28" s="20">
        <f>SUM(W30*K30*E30)</f>
        <v/>
      </c>
      <c r="AL28" s="20">
        <f>SUM(Y30*K30*E30)</f>
        <v/>
      </c>
      <c r="AM28" s="20">
        <f>SUM(Z30*K30*E30)</f>
        <v/>
      </c>
      <c r="AN28" s="20">
        <f>SUM(AA30*K30*E30)</f>
        <v/>
      </c>
      <c r="AO28" s="20">
        <f>SUM(AB30*K30*E30)</f>
        <v/>
      </c>
    </row>
    <row r="29" hidden="1" ht="31.5" customHeight="1" s="92">
      <c r="A29" s="10" t="n">
        <v>19703</v>
      </c>
      <c r="B29" s="49" t="inlineStr">
        <is>
          <t>リーキ（西洋ねぎ）</t>
        </is>
      </c>
      <c r="C29" s="50" t="inlineStr">
        <is>
          <t>真鍋基彦</t>
        </is>
      </c>
      <c r="D29" s="51" t="inlineStr">
        <is>
          <t>香川県　三豊市</t>
        </is>
      </c>
      <c r="E29" s="51" t="n">
        <v>1</v>
      </c>
      <c r="F29" s="52" t="n"/>
      <c r="G29" s="51" t="inlineStr">
        <is>
          <t>本</t>
        </is>
      </c>
      <c r="H29" s="51" t="inlineStr">
        <is>
          <t>終売</t>
        </is>
      </c>
      <c r="I29" s="85" t="n">
        <v>4582626114492</v>
      </c>
      <c r="J29" s="86" t="n">
        <v>350</v>
      </c>
      <c r="K29" s="55" t="n">
        <v>385</v>
      </c>
      <c r="L29" s="56" t="n">
        <v>498</v>
      </c>
      <c r="M29" s="56">
        <f>SUM(L31-K31)</f>
        <v/>
      </c>
      <c r="N29" s="87">
        <f>SUM(M31/L31)*100</f>
        <v/>
      </c>
      <c r="O29" s="30" t="n"/>
      <c r="P29" s="30" t="n"/>
      <c r="Q29" s="30" t="n"/>
      <c r="R29" s="30" t="n"/>
      <c r="S29" s="31">
        <f>SUM(O31:R31)</f>
        <v/>
      </c>
      <c r="T29" s="32" t="n"/>
      <c r="U29" s="32" t="n"/>
      <c r="V29" s="32" t="n"/>
      <c r="W29" s="32" t="n"/>
      <c r="X29" s="31">
        <f>SUM(T31:W31)</f>
        <v/>
      </c>
      <c r="Y29" s="34" t="n"/>
      <c r="Z29" s="34" t="n"/>
      <c r="AA29" s="34" t="n"/>
      <c r="AB29" s="34" t="n"/>
      <c r="AC29" s="31">
        <f>SUM(Y31:AB31)</f>
        <v/>
      </c>
      <c r="AD29" s="20">
        <f>SUM(O31*K31*E31)</f>
        <v/>
      </c>
      <c r="AE29" s="20">
        <f>SUM(P31*K31*E31)</f>
        <v/>
      </c>
      <c r="AF29" s="20">
        <f>SUM(Q31*K31*E31)</f>
        <v/>
      </c>
      <c r="AG29" s="20">
        <f>SUM(R31*K31*E31)</f>
        <v/>
      </c>
      <c r="AH29" s="20">
        <f>SUM(T31*K31*E31)</f>
        <v/>
      </c>
      <c r="AI29" s="20">
        <f>SUM(U31*K31*E31)</f>
        <v/>
      </c>
      <c r="AJ29" s="20">
        <f>SUM(V31*K31*E31)</f>
        <v/>
      </c>
      <c r="AK29" s="20">
        <f>SUM(W31*K31*E31)</f>
        <v/>
      </c>
      <c r="AL29" s="20">
        <f>SUM(Y31*K31*E31)</f>
        <v/>
      </c>
      <c r="AM29" s="20">
        <f>SUM(Z31*K31*E31)</f>
        <v/>
      </c>
      <c r="AN29" s="20">
        <f>SUM(AA31*K31*E31)</f>
        <v/>
      </c>
      <c r="AO29" s="20">
        <f>SUM(AB31*K31*E31)</f>
        <v/>
      </c>
    </row>
    <row r="30" ht="31.5" customHeight="1" s="92">
      <c r="A30" s="10" t="n">
        <v>19702</v>
      </c>
      <c r="B30" s="49" t="inlineStr">
        <is>
          <t>ビーツ</t>
        </is>
      </c>
      <c r="C30" s="50" t="inlineStr">
        <is>
          <t>真鍋基彦</t>
        </is>
      </c>
      <c r="D30" s="51" t="inlineStr">
        <is>
          <t>香川県　三豊市</t>
        </is>
      </c>
      <c r="E30" s="51" t="n">
        <v>1</v>
      </c>
      <c r="F30" s="52" t="n"/>
      <c r="G30" s="51" t="inlineStr">
        <is>
          <t>袋</t>
        </is>
      </c>
      <c r="H30" s="51" t="n"/>
      <c r="I30" s="85" t="n">
        <v>4582550496183</v>
      </c>
      <c r="J30" s="86" t="n">
        <v>140</v>
      </c>
      <c r="K30" s="55" t="n">
        <v>154</v>
      </c>
      <c r="L30" s="56" t="n">
        <v>198</v>
      </c>
      <c r="M30" s="56">
        <f>SUM(L32-K32)</f>
        <v/>
      </c>
      <c r="N30" s="87">
        <f>SUM(M32/L32)*100</f>
        <v/>
      </c>
      <c r="O30" s="30" t="n"/>
      <c r="P30" s="30" t="n"/>
      <c r="Q30" s="30" t="n"/>
      <c r="R30" s="30" t="n"/>
      <c r="S30" s="31">
        <f>SUM(O32:R32)</f>
        <v/>
      </c>
      <c r="T30" s="32" t="n"/>
      <c r="U30" s="32" t="n"/>
      <c r="V30" s="32" t="n"/>
      <c r="W30" s="32" t="n"/>
      <c r="X30" s="31">
        <f>SUM(T32:W32)</f>
        <v/>
      </c>
      <c r="Y30" s="34" t="n"/>
      <c r="Z30" s="34" t="n"/>
      <c r="AA30" s="34" t="n"/>
      <c r="AB30" s="34" t="n"/>
      <c r="AC30" s="31">
        <f>SUM(Y32:AB32)</f>
        <v/>
      </c>
      <c r="AD30" s="20">
        <f>SUM(O32*K32*E32)</f>
        <v/>
      </c>
      <c r="AE30" s="20">
        <f>SUM(P32*K32*E32)</f>
        <v/>
      </c>
      <c r="AF30" s="20">
        <f>SUM(Q32*K32*E32)</f>
        <v/>
      </c>
      <c r="AG30" s="20">
        <f>SUM(R32*K32*E32)</f>
        <v/>
      </c>
      <c r="AH30" s="20">
        <f>SUM(T32*K32*E32)</f>
        <v/>
      </c>
      <c r="AI30" s="20">
        <f>SUM(U32*K32*E32)</f>
        <v/>
      </c>
      <c r="AJ30" s="20">
        <f>SUM(V32*K32*E32)</f>
        <v/>
      </c>
      <c r="AK30" s="20">
        <f>SUM(W32*K32*E32)</f>
        <v/>
      </c>
      <c r="AL30" s="20">
        <f>SUM(Y32*K32*E32)</f>
        <v/>
      </c>
      <c r="AM30" s="20">
        <f>SUM(Z32*K32*E32)</f>
        <v/>
      </c>
      <c r="AN30" s="20">
        <f>SUM(AA32*K32*E32)</f>
        <v/>
      </c>
      <c r="AO30" s="20">
        <f>SUM(AB32*K32*E32)</f>
        <v/>
      </c>
    </row>
    <row r="31" ht="31.5" customHeight="1" s="92">
      <c r="A31" s="10" t="n">
        <v>19794</v>
      </c>
      <c r="B31" s="41" t="inlineStr">
        <is>
          <t>生きくらげ</t>
        </is>
      </c>
      <c r="C31" s="42" t="inlineStr">
        <is>
          <t>きくらげはうす</t>
        </is>
      </c>
      <c r="D31" s="43" t="inlineStr">
        <is>
          <t>香川県さぬき市</t>
        </is>
      </c>
      <c r="E31" s="43" t="n">
        <v>1</v>
      </c>
      <c r="F31" s="44" t="n"/>
      <c r="G31" s="43" t="inlineStr">
        <is>
          <t>袋</t>
        </is>
      </c>
      <c r="H31" s="43" t="n"/>
      <c r="I31" s="79" t="n">
        <v>4582626112986</v>
      </c>
      <c r="J31" s="88" t="n">
        <v>270</v>
      </c>
      <c r="K31" s="26" t="n">
        <v>297</v>
      </c>
      <c r="L31" s="27" t="n">
        <v>350</v>
      </c>
      <c r="M31" s="28">
        <f>SUM(L33-K33)</f>
        <v/>
      </c>
      <c r="N31" s="83">
        <f>SUM(M33/L33)*100</f>
        <v/>
      </c>
      <c r="O31" s="30" t="n"/>
      <c r="P31" s="30" t="n"/>
      <c r="Q31" s="30" t="n"/>
      <c r="R31" s="30" t="n"/>
      <c r="S31" s="31">
        <f>SUM(O33:R33)</f>
        <v/>
      </c>
      <c r="T31" s="32" t="n"/>
      <c r="U31" s="32" t="n"/>
      <c r="V31" s="32" t="n"/>
      <c r="W31" s="32" t="n"/>
      <c r="X31" s="31">
        <f>SUM(T33:W33)</f>
        <v/>
      </c>
      <c r="Y31" s="33" t="n">
        <v>5</v>
      </c>
      <c r="Z31" s="33" t="n">
        <v>5</v>
      </c>
      <c r="AA31" s="34" t="n"/>
      <c r="AB31" s="34" t="n"/>
      <c r="AC31" s="31">
        <f>SUM(Y33:AB33)</f>
        <v/>
      </c>
      <c r="AD31" s="20">
        <f>SUM(O33*K33*E33)</f>
        <v/>
      </c>
      <c r="AE31" s="20">
        <f>SUM(P33*K33*E33)</f>
        <v/>
      </c>
      <c r="AF31" s="20">
        <f>SUM(Q33*K33*E33)</f>
        <v/>
      </c>
      <c r="AG31" s="20">
        <f>SUM(R33*K33*E33)</f>
        <v/>
      </c>
      <c r="AH31" s="20">
        <f>SUM(T33*K33*E33)</f>
        <v/>
      </c>
      <c r="AI31" s="20">
        <f>SUM(U33*K33*E33)</f>
        <v/>
      </c>
      <c r="AJ31" s="20">
        <f>SUM(V33*K33*E33)</f>
        <v/>
      </c>
      <c r="AK31" s="20">
        <f>SUM(W33*K33*E33)</f>
        <v/>
      </c>
      <c r="AL31" s="20">
        <f>SUM(Y33*K33*E33)</f>
        <v/>
      </c>
      <c r="AM31" s="20">
        <f>SUM(Z33*K33*E33)</f>
        <v/>
      </c>
      <c r="AN31" s="20">
        <f>SUM(AA33*K33*E33)</f>
        <v/>
      </c>
      <c r="AO31" s="20">
        <f>SUM(AB33*K33*E33)</f>
        <v/>
      </c>
    </row>
    <row r="32" ht="31.5" customHeight="1" s="92">
      <c r="A32" s="10" t="n">
        <v>19643</v>
      </c>
      <c r="B32" s="41" t="inlineStr">
        <is>
          <t>大根</t>
        </is>
      </c>
      <c r="C32" s="42" t="inlineStr">
        <is>
          <t>逢坂勝（逢坂農園）</t>
        </is>
      </c>
      <c r="D32" s="43" t="inlineStr">
        <is>
          <t>香川県　まんのう</t>
        </is>
      </c>
      <c r="E32" s="43" t="n">
        <v>1</v>
      </c>
      <c r="F32" s="44" t="n"/>
      <c r="G32" s="43" t="n"/>
      <c r="H32" s="43" t="n"/>
      <c r="I32" s="79" t="n">
        <v>4582550491126</v>
      </c>
      <c r="J32" s="88" t="n">
        <v>160</v>
      </c>
      <c r="K32" s="47" t="n">
        <v>176</v>
      </c>
      <c r="L32" s="48" t="n">
        <v>238</v>
      </c>
      <c r="M32" s="28">
        <f>SUM(L34-K34)</f>
        <v/>
      </c>
      <c r="N32" s="83">
        <f>SUM(M34/L34)*100</f>
        <v/>
      </c>
      <c r="O32" s="30" t="n"/>
      <c r="P32" s="30" t="n"/>
      <c r="Q32" s="30" t="n"/>
      <c r="R32" s="30" t="n"/>
      <c r="S32" s="31">
        <f>SUM(O34:R34)</f>
        <v/>
      </c>
      <c r="T32" s="32" t="n"/>
      <c r="U32" s="32" t="n"/>
      <c r="V32" s="32" t="n"/>
      <c r="W32" s="32" t="n"/>
      <c r="X32" s="31">
        <f>SUM(T34:W34)</f>
        <v/>
      </c>
      <c r="Y32" s="34" t="n"/>
      <c r="Z32" s="34" t="n"/>
      <c r="AA32" s="34" t="n"/>
      <c r="AB32" s="34" t="n"/>
      <c r="AC32" s="31">
        <f>SUM(Y34:AB34)</f>
        <v/>
      </c>
      <c r="AD32" s="20">
        <f>SUM(O34*K34*E34)</f>
        <v/>
      </c>
      <c r="AE32" s="20">
        <f>SUM(P34*K34*E34)</f>
        <v/>
      </c>
      <c r="AF32" s="20">
        <f>SUM(Q34*K34*E34)</f>
        <v/>
      </c>
      <c r="AG32" s="20">
        <f>SUM(R34*K34*E34)</f>
        <v/>
      </c>
      <c r="AH32" s="20">
        <f>SUM(T34*K34*E34)</f>
        <v/>
      </c>
      <c r="AI32" s="20">
        <f>SUM(U34*K34*E34)</f>
        <v/>
      </c>
      <c r="AJ32" s="20">
        <f>SUM(V34*K34*E34)</f>
        <v/>
      </c>
      <c r="AK32" s="20">
        <f>SUM(W34*K34*E34)</f>
        <v/>
      </c>
      <c r="AL32" s="20">
        <f>SUM(Y34*K34*E34)</f>
        <v/>
      </c>
      <c r="AM32" s="20">
        <f>SUM(Z34*K34*E34)</f>
        <v/>
      </c>
      <c r="AN32" s="20">
        <f>SUM(AA34*K34*E34)</f>
        <v/>
      </c>
      <c r="AO32" s="20">
        <f>SUM(AB34*K34*E34)</f>
        <v/>
      </c>
    </row>
    <row r="33" ht="31.5" customHeight="1" s="92">
      <c r="A33" s="10" t="n">
        <v>19642</v>
      </c>
      <c r="B33" s="41" t="inlineStr">
        <is>
          <t>人参</t>
        </is>
      </c>
      <c r="C33" s="42" t="inlineStr">
        <is>
          <t>逢坂勝（逢坂農園）</t>
        </is>
      </c>
      <c r="D33" s="43" t="inlineStr">
        <is>
          <t>香川県　まんのう</t>
        </is>
      </c>
      <c r="E33" s="43" t="n">
        <v>1</v>
      </c>
      <c r="F33" s="44" t="n"/>
      <c r="G33" s="43" t="n"/>
      <c r="H33" s="43" t="n"/>
      <c r="I33" s="79" t="n">
        <v>4582550492406</v>
      </c>
      <c r="J33" s="88" t="n">
        <v>160</v>
      </c>
      <c r="K33" s="47" t="n">
        <v>176</v>
      </c>
      <c r="L33" s="48" t="n">
        <v>238</v>
      </c>
      <c r="M33" s="28">
        <f>SUM(L35-K35)</f>
        <v/>
      </c>
      <c r="N33" s="83">
        <f>SUM(M35/L35)*100</f>
        <v/>
      </c>
      <c r="O33" s="30" t="n"/>
      <c r="P33" s="30" t="n"/>
      <c r="Q33" s="30" t="n"/>
      <c r="R33" s="30" t="n"/>
      <c r="S33" s="31">
        <f>SUM(O35:R35)</f>
        <v/>
      </c>
      <c r="T33" s="32" t="n"/>
      <c r="U33" s="32" t="n"/>
      <c r="V33" s="32" t="n"/>
      <c r="W33" s="32" t="n"/>
      <c r="X33" s="31">
        <f>SUM(T35:W35)</f>
        <v/>
      </c>
      <c r="Y33" s="33" t="n">
        <v>5</v>
      </c>
      <c r="Z33" s="33" t="n">
        <v>4</v>
      </c>
      <c r="AA33" s="33" t="n">
        <v>3</v>
      </c>
      <c r="AB33" s="33" t="n">
        <v>3</v>
      </c>
      <c r="AC33" s="31">
        <f>SUM(Y35:AB35)</f>
        <v/>
      </c>
      <c r="AD33" s="20">
        <f>SUM(O35*K35*E35)</f>
        <v/>
      </c>
      <c r="AE33" s="20">
        <f>SUM(P35*K35*E35)</f>
        <v/>
      </c>
      <c r="AF33" s="20">
        <f>SUM(Q35*K35*E35)</f>
        <v/>
      </c>
      <c r="AG33" s="20">
        <f>SUM(R35*K35*E35)</f>
        <v/>
      </c>
      <c r="AH33" s="20">
        <f>SUM(T35*K35*E35)</f>
        <v/>
      </c>
      <c r="AI33" s="20">
        <f>SUM(U35*K35*E35)</f>
        <v/>
      </c>
      <c r="AJ33" s="20">
        <f>SUM(V35*K35*E35)</f>
        <v/>
      </c>
      <c r="AK33" s="20">
        <f>SUM(W35*K35*E35)</f>
        <v/>
      </c>
      <c r="AL33" s="20">
        <f>SUM(Y35*K35*E35)</f>
        <v/>
      </c>
      <c r="AM33" s="20">
        <f>SUM(Z35*K35*E35)</f>
        <v/>
      </c>
      <c r="AN33" s="20">
        <f>SUM(AA35*K35*E35)</f>
        <v/>
      </c>
      <c r="AO33" s="20">
        <f>SUM(AB35*K35*E35)</f>
        <v/>
      </c>
    </row>
    <row r="34" ht="31.5" customHeight="1" s="92">
      <c r="A34" s="10" t="n">
        <v>19834</v>
      </c>
      <c r="B34" s="20" t="inlineStr">
        <is>
          <t>菜花</t>
        </is>
      </c>
      <c r="C34" s="20" t="inlineStr">
        <is>
          <t>風の谷ファーム</t>
        </is>
      </c>
      <c r="D34" s="21" t="inlineStr">
        <is>
          <t>香川県三豊市産</t>
        </is>
      </c>
      <c r="E34" s="21" t="n">
        <v>1</v>
      </c>
      <c r="F34" s="21" t="inlineStr">
        <is>
          <t>200ｇ</t>
        </is>
      </c>
      <c r="G34" s="21" t="n"/>
      <c r="H34" s="21" t="n"/>
      <c r="I34" s="81" t="n">
        <v>4582550493137</v>
      </c>
      <c r="J34" s="84" t="n">
        <v>138</v>
      </c>
      <c r="K34" s="89" t="n">
        <v>152</v>
      </c>
      <c r="L34" s="28" t="n">
        <v>198</v>
      </c>
      <c r="M34" s="28">
        <f>SUM(L36-K36)</f>
        <v/>
      </c>
      <c r="N34" s="83">
        <f>SUM(M36/L36)*100</f>
        <v/>
      </c>
      <c r="O34" s="30" t="n"/>
      <c r="P34" s="30" t="n"/>
      <c r="Q34" s="30" t="n"/>
      <c r="R34" s="30" t="n"/>
      <c r="S34" s="31">
        <f>SUM(O36:R36)</f>
        <v/>
      </c>
      <c r="T34" s="33" t="n">
        <v>5</v>
      </c>
      <c r="U34" s="33" t="n">
        <v>5</v>
      </c>
      <c r="V34" s="33" t="n">
        <v>5</v>
      </c>
      <c r="W34" s="33" t="n">
        <v>5</v>
      </c>
      <c r="X34" s="31">
        <f>SUM(T36:W36)</f>
        <v/>
      </c>
      <c r="Y34" s="34" t="n"/>
      <c r="Z34" s="34" t="n"/>
      <c r="AA34" s="34" t="n"/>
      <c r="AB34" s="34" t="n"/>
      <c r="AC34" s="31">
        <f>SUM(Y36:AB36)</f>
        <v/>
      </c>
      <c r="AD34" s="20">
        <f>SUM(O36*K36*E36)</f>
        <v/>
      </c>
      <c r="AE34" s="20">
        <f>SUM(P36*K36*E36)</f>
        <v/>
      </c>
      <c r="AF34" s="20">
        <f>SUM(Q36*K36*E36)</f>
        <v/>
      </c>
      <c r="AG34" s="20">
        <f>SUM(R36*K36*E36)</f>
        <v/>
      </c>
      <c r="AH34" s="20">
        <f>SUM(T36*K36*E36)</f>
        <v/>
      </c>
      <c r="AI34" s="20">
        <f>SUM(U36*K36*E36)</f>
        <v/>
      </c>
      <c r="AJ34" s="20">
        <f>SUM(V36*K36*E36)</f>
        <v/>
      </c>
      <c r="AK34" s="20">
        <f>SUM(W36*K36*E36)</f>
        <v/>
      </c>
      <c r="AL34" s="20">
        <f>SUM(Y36*K36*E36)</f>
        <v/>
      </c>
      <c r="AM34" s="20">
        <f>SUM(Z36*K36*E36)</f>
        <v/>
      </c>
      <c r="AN34" s="20">
        <f>SUM(AA36*K36*E36)</f>
        <v/>
      </c>
      <c r="AO34" s="20">
        <f>SUM(AB36*K36*E36)</f>
        <v/>
      </c>
    </row>
    <row r="35" ht="31.5" customHeight="1" s="92">
      <c r="A35" s="1" t="n"/>
      <c r="O35" s="90">
        <f>COUNT(O5:O36)</f>
        <v/>
      </c>
      <c r="P35" s="90">
        <f>COUNT(P5:P36)</f>
        <v/>
      </c>
      <c r="Q35" s="90">
        <f>COUNT(Q5:Q36)</f>
        <v/>
      </c>
      <c r="R35" s="90">
        <f>COUNT(R5:R36)</f>
        <v/>
      </c>
      <c r="S35" s="90" t="n"/>
      <c r="T35" s="90">
        <f>COUNT(T5:T36)</f>
        <v/>
      </c>
      <c r="U35" s="90">
        <f>COUNT(U5:U36)</f>
        <v/>
      </c>
      <c r="V35" s="90">
        <f>COUNT(V5:V36)</f>
        <v/>
      </c>
      <c r="W35" s="90">
        <f>COUNT(W5:W36)</f>
        <v/>
      </c>
      <c r="X35" s="90" t="n"/>
      <c r="Y35" s="90">
        <f>COUNT(Y5:Y36)</f>
        <v/>
      </c>
      <c r="Z35" s="90">
        <f>COUNT(Z5:Z36)</f>
        <v/>
      </c>
      <c r="AA35" s="90">
        <f>COUNT(AA5:AA36)</f>
        <v/>
      </c>
      <c r="AB35" s="90">
        <f>COUNT(AB5:AB36)</f>
        <v/>
      </c>
      <c r="AC35" s="1" t="n"/>
      <c r="AD35" s="91">
        <f>SUM(AD5:AD36)</f>
        <v/>
      </c>
      <c r="AE35" s="91">
        <f>SUM(AE5:AE36)</f>
        <v/>
      </c>
      <c r="AF35" s="91">
        <f>SUM(AF5:AF36)</f>
        <v/>
      </c>
      <c r="AG35" s="91">
        <f>SUM(AG5:AG36)</f>
        <v/>
      </c>
      <c r="AH35" s="91">
        <f>SUM(AH5:AH36)</f>
        <v/>
      </c>
      <c r="AI35" s="91">
        <f>SUM(AI5:AI36)</f>
        <v/>
      </c>
      <c r="AJ35" s="91">
        <f>SUM(AJ5:AJ36)</f>
        <v/>
      </c>
      <c r="AK35" s="91">
        <f>SUM(AK5:AK36)</f>
        <v/>
      </c>
      <c r="AL35" s="91">
        <f>SUM(AL5:AL36)</f>
        <v/>
      </c>
      <c r="AM35" s="91">
        <f>SUM(AM5:AM36)</f>
        <v/>
      </c>
      <c r="AN35" s="91">
        <f>SUM(AN5:AN36)</f>
        <v/>
      </c>
      <c r="AO35" s="91">
        <f>SUM(AO5:AO36)</f>
        <v/>
      </c>
    </row>
    <row r="36" ht="31.5" customHeight="1" s="92">
      <c r="A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</row>
    <row r="37" ht="28.5" customHeight="1" s="92">
      <c r="A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</row>
    <row r="38" ht="13.5" customHeight="1" s="92">
      <c r="A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</row>
    <row r="39" ht="13.5" customHeight="1" s="92">
      <c r="A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</row>
    <row r="40" ht="13.5" customHeight="1" s="92">
      <c r="A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</row>
    <row r="41" ht="13.5" customHeight="1" s="92">
      <c r="A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</row>
    <row r="42" ht="13.5" customHeight="1" s="92">
      <c r="A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</row>
    <row r="43" ht="13.5" customHeight="1" s="92">
      <c r="A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</row>
    <row r="44" ht="13.5" customHeight="1" s="92">
      <c r="A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</row>
    <row r="45" ht="13.5" customHeight="1" s="92">
      <c r="A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</row>
    <row r="46" ht="13.5" customHeight="1" s="92">
      <c r="A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</row>
    <row r="47" ht="13.5" customHeight="1" s="92">
      <c r="A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</row>
    <row r="48" ht="13.5" customHeight="1" s="92">
      <c r="A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</row>
    <row r="49" ht="13.5" customHeight="1" s="92">
      <c r="A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</row>
    <row r="50" ht="13.5" customHeight="1" s="92">
      <c r="A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</row>
    <row r="51" ht="13.5" customHeight="1" s="92">
      <c r="A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</row>
    <row r="52" ht="13.5" customHeight="1" s="92">
      <c r="A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</row>
    <row r="53" ht="13.5" customHeight="1" s="92">
      <c r="A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</row>
    <row r="54" ht="13.5" customHeight="1" s="92">
      <c r="A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</row>
    <row r="55" ht="13.5" customHeight="1" s="92">
      <c r="A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</row>
    <row r="56" ht="13.5" customHeight="1" s="92">
      <c r="A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</row>
    <row r="57" ht="13.5" customHeight="1" s="92">
      <c r="A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</row>
    <row r="58" ht="13.5" customHeight="1" s="92">
      <c r="A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</row>
    <row r="59" ht="13.5" customHeight="1" s="92">
      <c r="A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</row>
    <row r="60" ht="13.5" customHeight="1" s="92">
      <c r="A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</row>
    <row r="61" ht="13.5" customHeight="1" s="92">
      <c r="A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</row>
    <row r="62" ht="13.5" customHeight="1" s="92">
      <c r="A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</row>
    <row r="63" ht="13.5" customHeight="1" s="92">
      <c r="A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</row>
    <row r="64" ht="13.5" customHeight="1" s="92">
      <c r="A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</row>
    <row r="65" ht="13.5" customHeight="1" s="92">
      <c r="A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</row>
    <row r="66" ht="13.5" customHeight="1" s="92">
      <c r="A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</row>
    <row r="67" ht="13.5" customHeight="1" s="92">
      <c r="A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</row>
    <row r="68" ht="13.5" customHeight="1" s="92">
      <c r="A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</row>
    <row r="69" ht="13.5" customHeight="1" s="92">
      <c r="A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</row>
    <row r="70" ht="13.5" customHeight="1" s="92">
      <c r="A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</row>
    <row r="71" ht="13.5" customHeight="1" s="92">
      <c r="A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</row>
    <row r="72" ht="13.5" customHeight="1" s="92">
      <c r="A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</row>
    <row r="73" ht="13.5" customHeight="1" s="92">
      <c r="A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</row>
    <row r="74" ht="13.5" customHeight="1" s="92">
      <c r="A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</row>
    <row r="75" ht="13.5" customHeight="1" s="92">
      <c r="A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</row>
    <row r="76" ht="13.5" customHeight="1" s="92">
      <c r="A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</row>
    <row r="77" ht="13.5" customHeight="1" s="92">
      <c r="A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</row>
    <row r="78" ht="13.5" customHeight="1" s="92">
      <c r="A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</row>
    <row r="79" ht="13.5" customHeight="1" s="92">
      <c r="A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</row>
    <row r="80" ht="13.5" customHeight="1" s="92">
      <c r="A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</row>
    <row r="81" ht="13.5" customHeight="1" s="92">
      <c r="A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</row>
    <row r="82" ht="13.5" customHeight="1" s="92">
      <c r="A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</row>
    <row r="83" ht="13.5" customHeight="1" s="92">
      <c r="A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</row>
    <row r="84" ht="13.5" customHeight="1" s="92">
      <c r="A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</row>
    <row r="85" ht="13.5" customHeight="1" s="92">
      <c r="A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</row>
    <row r="86" ht="13.5" customHeight="1" s="92">
      <c r="A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</row>
    <row r="87" ht="13.5" customHeight="1" s="92">
      <c r="A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</row>
    <row r="88" ht="13.5" customHeight="1" s="92">
      <c r="A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</row>
    <row r="89" ht="13.5" customHeight="1" s="92">
      <c r="A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</row>
    <row r="90" ht="13.5" customHeight="1" s="92">
      <c r="A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</row>
    <row r="91" ht="13.5" customHeight="1" s="92">
      <c r="A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</row>
    <row r="92" ht="13.5" customHeight="1" s="92">
      <c r="A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</row>
    <row r="93" ht="13.5" customHeight="1" s="92">
      <c r="A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</row>
    <row r="94" ht="13.5" customHeight="1" s="92">
      <c r="A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</row>
    <row r="95" ht="13.5" customHeight="1" s="92">
      <c r="A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</row>
    <row r="96" ht="13.5" customHeight="1" s="92">
      <c r="A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</row>
    <row r="97" ht="13.5" customHeight="1" s="92">
      <c r="A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</row>
    <row r="98" ht="13.5" customHeight="1" s="92">
      <c r="A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</row>
    <row r="99" ht="13.5" customHeight="1" s="92">
      <c r="A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</row>
    <row r="100" ht="13.5" customHeight="1" s="92">
      <c r="A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</row>
    <row r="101" ht="13.5" customHeight="1" s="92">
      <c r="A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</row>
    <row r="102" ht="13.5" customHeight="1" s="92">
      <c r="A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</row>
    <row r="103" ht="13.5" customHeight="1" s="92">
      <c r="A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</row>
    <row r="104" ht="13.5" customHeight="1" s="92">
      <c r="A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</row>
    <row r="105" ht="13.5" customHeight="1" s="92">
      <c r="A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</row>
    <row r="106" ht="13.5" customHeight="1" s="92">
      <c r="A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</row>
    <row r="107" ht="13.5" customHeight="1" s="92">
      <c r="A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</row>
    <row r="108" ht="13.5" customHeight="1" s="92">
      <c r="A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</row>
    <row r="109" ht="13.5" customHeight="1" s="92">
      <c r="A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</row>
    <row r="110" ht="13.5" customHeight="1" s="92">
      <c r="A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</row>
    <row r="111" ht="13.5" customHeight="1" s="92">
      <c r="A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</row>
    <row r="112" ht="13.5" customHeight="1" s="92">
      <c r="A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</row>
    <row r="113" ht="13.5" customHeight="1" s="92">
      <c r="A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</row>
    <row r="114" ht="13.5" customHeight="1" s="92">
      <c r="A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</row>
    <row r="115" ht="13.5" customHeight="1" s="92">
      <c r="A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</row>
    <row r="116" ht="13.5" customHeight="1" s="92">
      <c r="A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</row>
    <row r="117" ht="13.5" customHeight="1" s="92">
      <c r="A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</row>
    <row r="118" ht="13.5" customHeight="1" s="92">
      <c r="A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</row>
    <row r="119" ht="13.5" customHeight="1" s="92">
      <c r="A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</row>
    <row r="120" ht="13.5" customHeight="1" s="92">
      <c r="A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</row>
    <row r="121" ht="13.5" customHeight="1" s="92">
      <c r="A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</row>
    <row r="122" ht="13.5" customHeight="1" s="92">
      <c r="A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</row>
    <row r="123" ht="13.5" customHeight="1" s="92">
      <c r="A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</row>
    <row r="124" ht="13.5" customHeight="1" s="92">
      <c r="A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</row>
    <row r="125" ht="13.5" customHeight="1" s="92">
      <c r="A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</row>
    <row r="126" ht="13.5" customHeight="1" s="92">
      <c r="A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</row>
    <row r="127" ht="13.5" customHeight="1" s="92">
      <c r="A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</row>
    <row r="128" ht="13.5" customHeight="1" s="92">
      <c r="A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</row>
    <row r="129" ht="13.5" customHeight="1" s="92">
      <c r="A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</row>
    <row r="130" ht="13.5" customHeight="1" s="92">
      <c r="A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</row>
    <row r="131" ht="13.5" customHeight="1" s="92">
      <c r="A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</row>
    <row r="132" ht="13.5" customHeight="1" s="92">
      <c r="A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</row>
    <row r="133" ht="13.5" customHeight="1" s="92">
      <c r="A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</row>
    <row r="134" ht="13.5" customHeight="1" s="92">
      <c r="A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</row>
    <row r="135" ht="13.5" customHeight="1" s="92">
      <c r="A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</row>
    <row r="136" ht="13.5" customHeight="1" s="92">
      <c r="A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</row>
    <row r="137" ht="13.5" customHeight="1" s="92">
      <c r="A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</row>
    <row r="138" ht="13.5" customHeight="1" s="92">
      <c r="A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</row>
    <row r="139" ht="13.5" customHeight="1" s="92">
      <c r="A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</row>
    <row r="140" ht="13.5" customHeight="1" s="92">
      <c r="A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</row>
    <row r="141" ht="13.5" customHeight="1" s="92">
      <c r="A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</row>
    <row r="142" ht="13.5" customHeight="1" s="92">
      <c r="A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</row>
    <row r="143" ht="13.5" customHeight="1" s="92">
      <c r="A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</row>
    <row r="144" ht="13.5" customHeight="1" s="92">
      <c r="A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</row>
    <row r="145" ht="13.5" customHeight="1" s="92">
      <c r="A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</row>
    <row r="146" ht="13.5" customHeight="1" s="92">
      <c r="A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</row>
    <row r="147" ht="13.5" customHeight="1" s="92">
      <c r="A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</row>
    <row r="148" ht="13.5" customHeight="1" s="92">
      <c r="A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</row>
    <row r="149" ht="13.5" customHeight="1" s="92">
      <c r="A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</row>
    <row r="150" ht="13.5" customHeight="1" s="92">
      <c r="A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</row>
    <row r="151" ht="13.5" customHeight="1" s="92">
      <c r="A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</row>
    <row r="152" ht="13.5" customHeight="1" s="92">
      <c r="A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</row>
    <row r="153" ht="13.5" customHeight="1" s="92">
      <c r="A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</row>
    <row r="154" ht="13.5" customHeight="1" s="92">
      <c r="A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</row>
    <row r="155" ht="13.5" customHeight="1" s="92">
      <c r="A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</row>
    <row r="156" ht="13.5" customHeight="1" s="92">
      <c r="A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</row>
    <row r="157" ht="13.5" customHeight="1" s="92">
      <c r="A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</row>
    <row r="158" ht="13.5" customHeight="1" s="92">
      <c r="A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</row>
    <row r="159" ht="13.5" customHeight="1" s="92">
      <c r="A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</row>
    <row r="160" ht="13.5" customHeight="1" s="92">
      <c r="A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</row>
    <row r="161" ht="13.5" customHeight="1" s="92">
      <c r="A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</row>
    <row r="162" ht="13.5" customHeight="1" s="92">
      <c r="A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</row>
    <row r="163" ht="13.5" customHeight="1" s="92">
      <c r="A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</row>
    <row r="164" ht="13.5" customHeight="1" s="92">
      <c r="A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</row>
    <row r="165" ht="13.5" customHeight="1" s="92">
      <c r="A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</row>
    <row r="166" ht="13.5" customHeight="1" s="92">
      <c r="A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</row>
    <row r="167" ht="13.5" customHeight="1" s="92">
      <c r="A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</row>
    <row r="168" ht="13.5" customHeight="1" s="92">
      <c r="A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</row>
    <row r="169" ht="13.5" customHeight="1" s="92">
      <c r="A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</row>
    <row r="170" ht="13.5" customHeight="1" s="92">
      <c r="A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</row>
    <row r="171" ht="13.5" customHeight="1" s="92">
      <c r="A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</row>
    <row r="172" ht="13.5" customHeight="1" s="92">
      <c r="A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</row>
    <row r="173" ht="13.5" customHeight="1" s="92">
      <c r="A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</row>
    <row r="174" ht="13.5" customHeight="1" s="92">
      <c r="A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</row>
    <row r="175" ht="13.5" customHeight="1" s="92">
      <c r="A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</row>
    <row r="176" ht="13.5" customHeight="1" s="92">
      <c r="A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</row>
    <row r="177" ht="13.5" customHeight="1" s="92">
      <c r="A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</row>
    <row r="178" ht="13.5" customHeight="1" s="92">
      <c r="A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</row>
    <row r="179" ht="13.5" customHeight="1" s="92">
      <c r="A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</row>
    <row r="180" ht="13.5" customHeight="1" s="92">
      <c r="A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</row>
    <row r="181" ht="13.5" customHeight="1" s="92">
      <c r="A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</row>
    <row r="182" ht="13.5" customHeight="1" s="92">
      <c r="A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</row>
    <row r="183" ht="13.5" customHeight="1" s="92">
      <c r="A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</row>
    <row r="184" ht="13.5" customHeight="1" s="92">
      <c r="A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</row>
    <row r="185" ht="13.5" customHeight="1" s="92">
      <c r="A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</row>
    <row r="186" ht="13.5" customHeight="1" s="92">
      <c r="A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</row>
    <row r="187" ht="13.5" customHeight="1" s="92">
      <c r="A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</row>
    <row r="188" ht="13.5" customHeight="1" s="92">
      <c r="A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</row>
    <row r="189" ht="13.5" customHeight="1" s="92">
      <c r="A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</row>
    <row r="190" ht="13.5" customHeight="1" s="92">
      <c r="A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</row>
    <row r="191" ht="13.5" customHeight="1" s="92">
      <c r="A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</row>
    <row r="192" ht="13.5" customHeight="1" s="92">
      <c r="A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</row>
    <row r="193" ht="13.5" customHeight="1" s="92">
      <c r="A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</row>
    <row r="194" ht="13.5" customHeight="1" s="92">
      <c r="A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</row>
    <row r="195" ht="13.5" customHeight="1" s="92">
      <c r="A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</row>
    <row r="196" ht="13.5" customHeight="1" s="92">
      <c r="A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</row>
    <row r="197" ht="13.5" customHeight="1" s="92">
      <c r="A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</row>
    <row r="198" ht="13.5" customHeight="1" s="92">
      <c r="A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</row>
    <row r="199" ht="13.5" customHeight="1" s="92">
      <c r="A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</row>
    <row r="200" ht="13.5" customHeight="1" s="92">
      <c r="A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</row>
    <row r="201" ht="13.5" customHeight="1" s="92">
      <c r="A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</row>
    <row r="202" ht="13.5" customHeight="1" s="92">
      <c r="A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</row>
    <row r="203" ht="13.5" customHeight="1" s="92">
      <c r="A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</row>
    <row r="204" ht="13.5" customHeight="1" s="92">
      <c r="A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</row>
    <row r="205" ht="13.5" customHeight="1" s="92">
      <c r="A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</row>
    <row r="206" ht="13.5" customHeight="1" s="92">
      <c r="A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</row>
    <row r="207" ht="13.5" customHeight="1" s="92">
      <c r="A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</row>
    <row r="208" ht="13.5" customHeight="1" s="92">
      <c r="A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</row>
    <row r="209" ht="13.5" customHeight="1" s="92">
      <c r="A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</row>
    <row r="210" ht="13.5" customHeight="1" s="92">
      <c r="A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</row>
    <row r="211" ht="13.5" customHeight="1" s="92">
      <c r="A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</row>
    <row r="212" ht="13.5" customHeight="1" s="92">
      <c r="A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</row>
    <row r="213" ht="13.5" customHeight="1" s="92">
      <c r="A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</row>
    <row r="214" ht="13.5" customHeight="1" s="92">
      <c r="A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</row>
    <row r="215" ht="13.5" customHeight="1" s="92">
      <c r="A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</row>
    <row r="216" ht="13.5" customHeight="1" s="92">
      <c r="A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</row>
    <row r="217" ht="13.5" customHeight="1" s="92">
      <c r="A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</row>
    <row r="218" ht="13.5" customHeight="1" s="92">
      <c r="A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</row>
    <row r="219" ht="13.5" customHeight="1" s="92">
      <c r="A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</row>
    <row r="220" ht="13.5" customHeight="1" s="92">
      <c r="A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</row>
    <row r="221" ht="13.5" customHeight="1" s="92">
      <c r="A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</row>
    <row r="222" ht="13.5" customHeight="1" s="92">
      <c r="A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</row>
    <row r="223" ht="13.5" customHeight="1" s="92">
      <c r="A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</row>
    <row r="224" ht="13.5" customHeight="1" s="92">
      <c r="A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</row>
    <row r="225" ht="13.5" customHeight="1" s="92">
      <c r="A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</row>
    <row r="226" ht="13.5" customHeight="1" s="92">
      <c r="A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</row>
    <row r="227" ht="13.5" customHeight="1" s="92">
      <c r="A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</row>
    <row r="228" ht="13.5" customHeight="1" s="92">
      <c r="A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</row>
    <row r="229" ht="13.5" customHeight="1" s="92">
      <c r="A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</row>
    <row r="230" ht="13.5" customHeight="1" s="92">
      <c r="A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</row>
    <row r="231" ht="13.5" customHeight="1" s="92">
      <c r="A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</row>
    <row r="232" ht="13.5" customHeight="1" s="92">
      <c r="A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</row>
    <row r="233" ht="13.5" customHeight="1" s="92">
      <c r="A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</row>
    <row r="234" ht="13.5" customHeight="1" s="92">
      <c r="A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</row>
    <row r="235" ht="13.5" customHeight="1" s="92">
      <c r="A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</row>
    <row r="236" ht="13.5" customHeight="1" s="92">
      <c r="A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</row>
    <row r="237" ht="13.5" customHeight="1" s="92">
      <c r="A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</row>
    <row r="238" ht="13.5" customHeight="1" s="92">
      <c r="A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</row>
    <row r="239" ht="13.5" customHeight="1" s="92">
      <c r="A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</row>
    <row r="240" ht="13.5" customHeight="1" s="92">
      <c r="A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</row>
    <row r="241" ht="13.5" customHeight="1" s="92">
      <c r="A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</row>
    <row r="242" ht="13.5" customHeight="1" s="92">
      <c r="A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</row>
    <row r="243" ht="13.5" customHeight="1" s="92">
      <c r="A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</row>
    <row r="244" ht="13.5" customHeight="1" s="92">
      <c r="A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</row>
    <row r="245" ht="13.5" customHeight="1" s="92">
      <c r="A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</row>
    <row r="246" ht="13.5" customHeight="1" s="92">
      <c r="A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</row>
    <row r="247" ht="13.5" customHeight="1" s="92">
      <c r="A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</row>
    <row r="248" ht="13.5" customHeight="1" s="92">
      <c r="A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</row>
    <row r="249" ht="13.5" customHeight="1" s="92">
      <c r="A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</row>
    <row r="250" ht="13.5" customHeight="1" s="92">
      <c r="A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</row>
    <row r="251" ht="13.5" customHeight="1" s="92">
      <c r="A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</row>
    <row r="252" ht="13.5" customHeight="1" s="92">
      <c r="A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</row>
    <row r="253" ht="13.5" customHeight="1" s="92">
      <c r="A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</row>
    <row r="254" ht="13.5" customHeight="1" s="92">
      <c r="A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</row>
    <row r="255" ht="13.5" customHeight="1" s="92">
      <c r="A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</row>
    <row r="256" ht="13.5" customHeight="1" s="92">
      <c r="A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</row>
    <row r="257" ht="13.5" customHeight="1" s="92">
      <c r="A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</row>
    <row r="258" ht="13.5" customHeight="1" s="92">
      <c r="A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</row>
    <row r="259" ht="13.5" customHeight="1" s="92">
      <c r="A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</row>
    <row r="260" ht="13.5" customHeight="1" s="92">
      <c r="A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</row>
    <row r="261" ht="13.5" customHeight="1" s="92">
      <c r="A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</row>
    <row r="262" ht="13.5" customHeight="1" s="92">
      <c r="A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</row>
    <row r="263" ht="13.5" customHeight="1" s="92">
      <c r="A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</row>
    <row r="264" ht="13.5" customHeight="1" s="92">
      <c r="A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</row>
    <row r="265" ht="13.5" customHeight="1" s="92">
      <c r="A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</row>
    <row r="266" ht="13.5" customHeight="1" s="92">
      <c r="A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</row>
    <row r="267" ht="13.5" customHeight="1" s="92">
      <c r="A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</row>
    <row r="268" ht="13.5" customHeight="1" s="92">
      <c r="A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</row>
    <row r="269" ht="13.5" customHeight="1" s="92">
      <c r="A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</row>
    <row r="270" ht="13.5" customHeight="1" s="92">
      <c r="A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</row>
    <row r="271" ht="13.5" customHeight="1" s="92">
      <c r="A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</row>
    <row r="272" ht="13.5" customHeight="1" s="92">
      <c r="A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</row>
    <row r="273" ht="13.5" customHeight="1" s="92">
      <c r="A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</row>
    <row r="274" ht="13.5" customHeight="1" s="92">
      <c r="A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</row>
    <row r="275" ht="13.5" customHeight="1" s="92">
      <c r="A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</row>
    <row r="276" ht="13.5" customHeight="1" s="92">
      <c r="A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</row>
    <row r="277" ht="13.5" customHeight="1" s="92">
      <c r="A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</row>
    <row r="278" ht="13.5" customHeight="1" s="92">
      <c r="A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</row>
    <row r="279" ht="13.5" customHeight="1" s="92">
      <c r="A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</row>
    <row r="280" ht="13.5" customHeight="1" s="92">
      <c r="A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</row>
    <row r="281" ht="13.5" customHeight="1" s="92">
      <c r="A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</row>
    <row r="282" ht="13.5" customHeight="1" s="92">
      <c r="A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</row>
    <row r="283" ht="13.5" customHeight="1" s="92">
      <c r="A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</row>
    <row r="284" ht="13.5" customHeight="1" s="92">
      <c r="A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</row>
    <row r="285" ht="13.5" customHeight="1" s="92">
      <c r="A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</row>
    <row r="286" ht="13.5" customHeight="1" s="92">
      <c r="A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</row>
    <row r="287" ht="13.5" customHeight="1" s="92">
      <c r="A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</row>
    <row r="288" ht="13.5" customHeight="1" s="92">
      <c r="A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</row>
    <row r="289" ht="13.5" customHeight="1" s="92">
      <c r="A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</row>
    <row r="290" ht="13.5" customHeight="1" s="92">
      <c r="A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</row>
    <row r="291" ht="13.5" customHeight="1" s="92">
      <c r="A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</row>
    <row r="292" ht="13.5" customHeight="1" s="92">
      <c r="A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</row>
    <row r="293" ht="13.5" customHeight="1" s="92">
      <c r="A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</row>
    <row r="294" ht="13.5" customHeight="1" s="92">
      <c r="A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</row>
    <row r="295" ht="13.5" customHeight="1" s="92">
      <c r="A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</row>
    <row r="296" ht="13.5" customHeight="1" s="92">
      <c r="A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</row>
    <row r="297" ht="13.5" customHeight="1" s="92">
      <c r="A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</row>
    <row r="298" ht="13.5" customHeight="1" s="92">
      <c r="A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</row>
    <row r="299" ht="13.5" customHeight="1" s="92">
      <c r="A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</row>
    <row r="300" ht="13.5" customHeight="1" s="92">
      <c r="A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</row>
    <row r="301" ht="13.5" customHeight="1" s="92">
      <c r="A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</row>
    <row r="302" ht="13.5" customHeight="1" s="92">
      <c r="A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</row>
    <row r="303" ht="13.5" customHeight="1" s="92">
      <c r="A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</row>
    <row r="304" ht="13.5" customHeight="1" s="92">
      <c r="A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</row>
    <row r="305" ht="13.5" customHeight="1" s="92">
      <c r="A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</row>
    <row r="306" ht="13.5" customHeight="1" s="92">
      <c r="A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</row>
    <row r="307" ht="13.5" customHeight="1" s="92">
      <c r="A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</row>
    <row r="308" ht="13.5" customHeight="1" s="92">
      <c r="A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</row>
    <row r="309" ht="13.5" customHeight="1" s="92">
      <c r="A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</row>
    <row r="310" ht="13.5" customHeight="1" s="92">
      <c r="A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</row>
    <row r="311" ht="13.5" customHeight="1" s="92">
      <c r="A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</row>
    <row r="312" ht="13.5" customHeight="1" s="92">
      <c r="A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</row>
    <row r="313" ht="13.5" customHeight="1" s="92">
      <c r="A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</row>
    <row r="314" ht="13.5" customHeight="1" s="92">
      <c r="A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</row>
    <row r="315" ht="13.5" customHeight="1" s="92">
      <c r="A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</row>
    <row r="316" ht="13.5" customHeight="1" s="92">
      <c r="A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</row>
    <row r="317" ht="13.5" customHeight="1" s="92">
      <c r="A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</row>
    <row r="318" ht="13.5" customHeight="1" s="92">
      <c r="A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</row>
    <row r="319" ht="13.5" customHeight="1" s="92">
      <c r="A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</row>
    <row r="320" ht="13.5" customHeight="1" s="92">
      <c r="A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</row>
    <row r="321" ht="13.5" customHeight="1" s="92">
      <c r="A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</row>
    <row r="322" ht="13.5" customHeight="1" s="92">
      <c r="A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</row>
    <row r="323" ht="13.5" customHeight="1" s="92">
      <c r="A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</row>
    <row r="324" ht="13.5" customHeight="1" s="92">
      <c r="A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</row>
    <row r="325" ht="13.5" customHeight="1" s="92">
      <c r="A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</row>
    <row r="326" ht="13.5" customHeight="1" s="92">
      <c r="A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</row>
    <row r="327" ht="13.5" customHeight="1" s="92">
      <c r="A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</row>
    <row r="328" ht="13.5" customHeight="1" s="92">
      <c r="A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</row>
    <row r="329" ht="13.5" customHeight="1" s="92">
      <c r="A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</row>
    <row r="330" ht="13.5" customHeight="1" s="92">
      <c r="A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</row>
    <row r="331" ht="13.5" customHeight="1" s="92">
      <c r="A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</row>
    <row r="332" ht="13.5" customHeight="1" s="92">
      <c r="A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</row>
    <row r="333" ht="13.5" customHeight="1" s="92">
      <c r="A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</row>
    <row r="334" ht="13.5" customHeight="1" s="92">
      <c r="A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</row>
    <row r="335" ht="13.5" customHeight="1" s="92">
      <c r="A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</row>
    <row r="336" ht="13.5" customHeight="1" s="92">
      <c r="A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</row>
    <row r="337" ht="13.5" customHeight="1" s="92">
      <c r="A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</row>
    <row r="338" ht="13.5" customHeight="1" s="92">
      <c r="A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</row>
    <row r="339" ht="13.5" customHeight="1" s="92">
      <c r="A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</row>
    <row r="340" ht="13.5" customHeight="1" s="92">
      <c r="A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</row>
    <row r="341" ht="13.5" customHeight="1" s="92">
      <c r="A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</row>
    <row r="342" ht="13.5" customHeight="1" s="92">
      <c r="A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</row>
    <row r="343" ht="13.5" customHeight="1" s="92">
      <c r="A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</row>
    <row r="344" ht="13.5" customHeight="1" s="92">
      <c r="A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</row>
    <row r="345" ht="13.5" customHeight="1" s="92">
      <c r="A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</row>
    <row r="346" ht="13.5" customHeight="1" s="92">
      <c r="A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</row>
    <row r="347" ht="13.5" customHeight="1" s="92">
      <c r="A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</row>
    <row r="348" ht="13.5" customHeight="1" s="92">
      <c r="A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</row>
    <row r="349" ht="13.5" customHeight="1" s="92">
      <c r="A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</row>
    <row r="350" ht="13.5" customHeight="1" s="92">
      <c r="A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</row>
    <row r="351" ht="13.5" customHeight="1" s="92">
      <c r="A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</row>
    <row r="352" ht="13.5" customHeight="1" s="92">
      <c r="A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</row>
    <row r="353" ht="13.5" customHeight="1" s="92">
      <c r="A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</row>
    <row r="354" ht="13.5" customHeight="1" s="92">
      <c r="A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</row>
    <row r="355" ht="13.5" customHeight="1" s="92">
      <c r="A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</row>
    <row r="356" ht="13.5" customHeight="1" s="92">
      <c r="A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</row>
    <row r="357" ht="13.5" customHeight="1" s="92">
      <c r="A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</row>
    <row r="358" ht="13.5" customHeight="1" s="92">
      <c r="A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</row>
    <row r="359" ht="13.5" customHeight="1" s="92">
      <c r="A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</row>
    <row r="360" ht="13.5" customHeight="1" s="92">
      <c r="A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</row>
    <row r="361" ht="13.5" customHeight="1" s="92">
      <c r="A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</row>
    <row r="362" ht="13.5" customHeight="1" s="92">
      <c r="A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</row>
    <row r="363" ht="13.5" customHeight="1" s="92">
      <c r="A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</row>
    <row r="364" ht="13.5" customHeight="1" s="92">
      <c r="A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</row>
    <row r="365" ht="13.5" customHeight="1" s="92">
      <c r="A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</row>
    <row r="366" ht="13.5" customHeight="1" s="92">
      <c r="A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</row>
    <row r="367" ht="13.5" customHeight="1" s="92">
      <c r="A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</row>
    <row r="368" ht="13.5" customHeight="1" s="92">
      <c r="A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</row>
    <row r="369" ht="13.5" customHeight="1" s="92">
      <c r="A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</row>
    <row r="370" ht="13.5" customHeight="1" s="92">
      <c r="A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</row>
    <row r="371" ht="13.5" customHeight="1" s="92">
      <c r="A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</row>
    <row r="372" ht="13.5" customHeight="1" s="92">
      <c r="A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</row>
    <row r="373" ht="13.5" customHeight="1" s="92">
      <c r="A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</row>
    <row r="374" ht="13.5" customHeight="1" s="92">
      <c r="A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</row>
    <row r="375" ht="13.5" customHeight="1" s="92">
      <c r="A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</row>
    <row r="376" ht="13.5" customHeight="1" s="92">
      <c r="A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</row>
    <row r="377" ht="13.5" customHeight="1" s="92">
      <c r="A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</row>
    <row r="378" ht="13.5" customHeight="1" s="92">
      <c r="A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</row>
    <row r="379" ht="13.5" customHeight="1" s="92">
      <c r="A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</row>
    <row r="380" ht="13.5" customHeight="1" s="92">
      <c r="A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</row>
    <row r="381" ht="13.5" customHeight="1" s="92">
      <c r="A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</row>
    <row r="382" ht="13.5" customHeight="1" s="92">
      <c r="A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</row>
    <row r="383" ht="13.5" customHeight="1" s="92">
      <c r="A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</row>
    <row r="384" ht="13.5" customHeight="1" s="92">
      <c r="A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</row>
    <row r="385" ht="13.5" customHeight="1" s="92">
      <c r="A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</row>
    <row r="386" ht="13.5" customHeight="1" s="92">
      <c r="A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</row>
    <row r="387" ht="13.5" customHeight="1" s="92">
      <c r="A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</row>
    <row r="388" ht="13.5" customHeight="1" s="92">
      <c r="A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</row>
    <row r="389" ht="13.5" customHeight="1" s="92">
      <c r="A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</row>
    <row r="390" ht="13.5" customHeight="1" s="92">
      <c r="A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</row>
    <row r="391" ht="13.5" customHeight="1" s="92">
      <c r="A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</row>
    <row r="392" ht="13.5" customHeight="1" s="92">
      <c r="A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</row>
    <row r="393" ht="13.5" customHeight="1" s="92">
      <c r="A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</row>
    <row r="394" ht="13.5" customHeight="1" s="92">
      <c r="A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</row>
    <row r="395" ht="13.5" customHeight="1" s="92">
      <c r="A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</row>
    <row r="396" ht="13.5" customHeight="1" s="92">
      <c r="A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</row>
    <row r="397" ht="13.5" customHeight="1" s="92">
      <c r="A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</row>
    <row r="398" ht="13.5" customHeight="1" s="92">
      <c r="A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</row>
    <row r="399" ht="13.5" customHeight="1" s="92">
      <c r="A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</row>
    <row r="400" ht="13.5" customHeight="1" s="92">
      <c r="A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</row>
    <row r="401" ht="13.5" customHeight="1" s="92">
      <c r="A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</row>
    <row r="402" ht="13.5" customHeight="1" s="92">
      <c r="A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</row>
    <row r="403" ht="13.5" customHeight="1" s="92">
      <c r="A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</row>
    <row r="404" ht="13.5" customHeight="1" s="92">
      <c r="A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</row>
    <row r="405" ht="13.5" customHeight="1" s="92">
      <c r="A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</row>
    <row r="406" ht="13.5" customHeight="1" s="92">
      <c r="A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</row>
    <row r="407" ht="13.5" customHeight="1" s="92">
      <c r="A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</row>
    <row r="408" ht="13.5" customHeight="1" s="92">
      <c r="A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</row>
    <row r="409" ht="13.5" customHeight="1" s="92">
      <c r="A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</row>
    <row r="410" ht="13.5" customHeight="1" s="92">
      <c r="A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</row>
    <row r="411" ht="13.5" customHeight="1" s="92">
      <c r="A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</row>
    <row r="412" ht="13.5" customHeight="1" s="92">
      <c r="A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</row>
    <row r="413" ht="13.5" customHeight="1" s="92">
      <c r="A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</row>
    <row r="414" ht="13.5" customHeight="1" s="92">
      <c r="A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</row>
    <row r="415" ht="13.5" customHeight="1" s="92">
      <c r="A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</row>
    <row r="416" ht="13.5" customHeight="1" s="92">
      <c r="A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</row>
    <row r="417" ht="13.5" customHeight="1" s="92">
      <c r="A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</row>
    <row r="418" ht="13.5" customHeight="1" s="92">
      <c r="A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</row>
    <row r="419" ht="13.5" customHeight="1" s="92">
      <c r="A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</row>
    <row r="420" ht="13.5" customHeight="1" s="92">
      <c r="A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</row>
    <row r="421" ht="13.5" customHeight="1" s="92">
      <c r="A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</row>
    <row r="422" ht="13.5" customHeight="1" s="92">
      <c r="A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</row>
    <row r="423" ht="13.5" customHeight="1" s="92">
      <c r="A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</row>
    <row r="424" ht="13.5" customHeight="1" s="92">
      <c r="A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</row>
    <row r="425" ht="13.5" customHeight="1" s="92">
      <c r="A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</row>
    <row r="426" ht="13.5" customHeight="1" s="92">
      <c r="A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</row>
    <row r="427" ht="13.5" customHeight="1" s="92">
      <c r="A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</row>
    <row r="428" ht="13.5" customHeight="1" s="92">
      <c r="A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</row>
    <row r="429" ht="13.5" customHeight="1" s="92">
      <c r="A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</row>
    <row r="430" ht="13.5" customHeight="1" s="92">
      <c r="A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</row>
    <row r="431" ht="13.5" customHeight="1" s="92">
      <c r="A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</row>
    <row r="432" ht="13.5" customHeight="1" s="92">
      <c r="A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</row>
    <row r="433" ht="13.5" customHeight="1" s="92">
      <c r="A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</row>
    <row r="434" ht="13.5" customHeight="1" s="92">
      <c r="A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</row>
    <row r="435" ht="13.5" customHeight="1" s="92">
      <c r="A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</row>
    <row r="436" ht="13.5" customHeight="1" s="92">
      <c r="A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</row>
    <row r="437" ht="13.5" customHeight="1" s="92">
      <c r="A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</row>
    <row r="438" ht="13.5" customHeight="1" s="92">
      <c r="A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</row>
    <row r="439" ht="13.5" customHeight="1" s="92">
      <c r="A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</row>
    <row r="440" ht="13.5" customHeight="1" s="92">
      <c r="A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</row>
    <row r="441" ht="13.5" customHeight="1" s="92">
      <c r="A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</row>
    <row r="442" ht="13.5" customHeight="1" s="92">
      <c r="A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</row>
    <row r="443" ht="13.5" customHeight="1" s="92">
      <c r="A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</row>
    <row r="444" ht="13.5" customHeight="1" s="92">
      <c r="A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</row>
    <row r="445" ht="13.5" customHeight="1" s="92">
      <c r="A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</row>
    <row r="446" ht="13.5" customHeight="1" s="92">
      <c r="A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</row>
    <row r="447" ht="13.5" customHeight="1" s="92">
      <c r="A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</row>
    <row r="448" ht="13.5" customHeight="1" s="92">
      <c r="A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</row>
    <row r="449" ht="13.5" customHeight="1" s="92">
      <c r="A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</row>
    <row r="450" ht="13.5" customHeight="1" s="92">
      <c r="A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</row>
    <row r="451" ht="13.5" customHeight="1" s="92">
      <c r="A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</row>
    <row r="452" ht="13.5" customHeight="1" s="92">
      <c r="A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</row>
    <row r="453" ht="13.5" customHeight="1" s="92">
      <c r="A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</row>
    <row r="454" ht="13.5" customHeight="1" s="92">
      <c r="A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</row>
    <row r="455" ht="13.5" customHeight="1" s="92">
      <c r="A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</row>
    <row r="456" ht="13.5" customHeight="1" s="92">
      <c r="A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</row>
    <row r="457" ht="13.5" customHeight="1" s="92">
      <c r="A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</row>
    <row r="458" ht="13.5" customHeight="1" s="92">
      <c r="A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</row>
    <row r="459" ht="13.5" customHeight="1" s="92">
      <c r="A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</row>
    <row r="460" ht="13.5" customHeight="1" s="92">
      <c r="A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</row>
    <row r="461" ht="13.5" customHeight="1" s="92">
      <c r="A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</row>
    <row r="462" ht="13.5" customHeight="1" s="92">
      <c r="A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</row>
    <row r="463" ht="13.5" customHeight="1" s="92">
      <c r="A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</row>
    <row r="464" ht="13.5" customHeight="1" s="92">
      <c r="A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</row>
    <row r="465" ht="13.5" customHeight="1" s="92">
      <c r="A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</row>
    <row r="466" ht="13.5" customHeight="1" s="92">
      <c r="A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</row>
    <row r="467" ht="13.5" customHeight="1" s="92">
      <c r="A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</row>
    <row r="468" ht="13.5" customHeight="1" s="92">
      <c r="A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</row>
    <row r="469" ht="13.5" customHeight="1" s="92">
      <c r="A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</row>
    <row r="470" ht="13.5" customHeight="1" s="92">
      <c r="A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</row>
    <row r="471" ht="13.5" customHeight="1" s="92">
      <c r="A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</row>
    <row r="472" ht="13.5" customHeight="1" s="92">
      <c r="A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</row>
    <row r="473" ht="13.5" customHeight="1" s="92">
      <c r="A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</row>
    <row r="474" ht="13.5" customHeight="1" s="92">
      <c r="A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</row>
    <row r="475" ht="13.5" customHeight="1" s="92">
      <c r="A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</row>
    <row r="476" ht="13.5" customHeight="1" s="92">
      <c r="A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</row>
    <row r="477" ht="13.5" customHeight="1" s="92">
      <c r="A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</row>
    <row r="478" ht="13.5" customHeight="1" s="92">
      <c r="A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</row>
    <row r="479" ht="13.5" customHeight="1" s="92">
      <c r="A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</row>
    <row r="480" ht="13.5" customHeight="1" s="92">
      <c r="A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</row>
    <row r="481" ht="13.5" customHeight="1" s="92">
      <c r="A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</row>
    <row r="482" ht="13.5" customHeight="1" s="92">
      <c r="A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</row>
    <row r="483" ht="13.5" customHeight="1" s="92">
      <c r="A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</row>
    <row r="484" ht="13.5" customHeight="1" s="92">
      <c r="A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</row>
    <row r="485" ht="13.5" customHeight="1" s="92">
      <c r="A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</row>
    <row r="486" ht="13.5" customHeight="1" s="92">
      <c r="A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</row>
    <row r="487" ht="13.5" customHeight="1" s="92">
      <c r="A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</row>
    <row r="488" ht="13.5" customHeight="1" s="92">
      <c r="A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</row>
    <row r="489" ht="13.5" customHeight="1" s="92">
      <c r="A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</row>
    <row r="490" ht="13.5" customHeight="1" s="92">
      <c r="A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</row>
    <row r="491" ht="13.5" customHeight="1" s="92">
      <c r="A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</row>
    <row r="492" ht="13.5" customHeight="1" s="92">
      <c r="A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</row>
    <row r="493" ht="13.5" customHeight="1" s="92">
      <c r="A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</row>
    <row r="494" ht="13.5" customHeight="1" s="92">
      <c r="A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</row>
    <row r="495" ht="13.5" customHeight="1" s="92">
      <c r="A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</row>
    <row r="496" ht="13.5" customHeight="1" s="92">
      <c r="A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</row>
    <row r="497" ht="13.5" customHeight="1" s="92">
      <c r="A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</row>
    <row r="498" ht="13.5" customHeight="1" s="92">
      <c r="A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</row>
    <row r="499" ht="13.5" customHeight="1" s="92">
      <c r="A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</row>
    <row r="500" ht="13.5" customHeight="1" s="92">
      <c r="A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</row>
    <row r="501" ht="13.5" customHeight="1" s="92">
      <c r="A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</row>
    <row r="502" ht="13.5" customHeight="1" s="92">
      <c r="A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</row>
    <row r="503" ht="13.5" customHeight="1" s="92">
      <c r="A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</row>
    <row r="504" ht="13.5" customHeight="1" s="92">
      <c r="A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</row>
    <row r="505" ht="13.5" customHeight="1" s="92">
      <c r="A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</row>
    <row r="506" ht="13.5" customHeight="1" s="92">
      <c r="A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</row>
    <row r="507" ht="13.5" customHeight="1" s="92">
      <c r="A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</row>
    <row r="508" ht="13.5" customHeight="1" s="92">
      <c r="A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</row>
    <row r="509" ht="13.5" customHeight="1" s="92">
      <c r="A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</row>
    <row r="510" ht="13.5" customHeight="1" s="92">
      <c r="A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</row>
    <row r="511" ht="13.5" customHeight="1" s="92">
      <c r="A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</row>
    <row r="512" ht="13.5" customHeight="1" s="92">
      <c r="A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</row>
    <row r="513" ht="13.5" customHeight="1" s="92">
      <c r="A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</row>
    <row r="514" ht="13.5" customHeight="1" s="92">
      <c r="A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</row>
    <row r="515" ht="13.5" customHeight="1" s="92">
      <c r="A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</row>
    <row r="516" ht="13.5" customHeight="1" s="92">
      <c r="A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</row>
    <row r="517" ht="13.5" customHeight="1" s="92">
      <c r="A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</row>
    <row r="518" ht="13.5" customHeight="1" s="92">
      <c r="A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</row>
    <row r="519" ht="13.5" customHeight="1" s="92">
      <c r="A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</row>
    <row r="520" ht="13.5" customHeight="1" s="92">
      <c r="A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</row>
    <row r="521" ht="13.5" customHeight="1" s="92">
      <c r="A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</row>
    <row r="522" ht="13.5" customHeight="1" s="92">
      <c r="A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</row>
    <row r="523" ht="13.5" customHeight="1" s="92">
      <c r="A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</row>
    <row r="524" ht="13.5" customHeight="1" s="92">
      <c r="A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</row>
    <row r="525" ht="13.5" customHeight="1" s="92">
      <c r="A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</row>
    <row r="526" ht="13.5" customHeight="1" s="92">
      <c r="A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</row>
    <row r="527" ht="13.5" customHeight="1" s="92">
      <c r="A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</row>
    <row r="528" ht="13.5" customHeight="1" s="92">
      <c r="A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</row>
    <row r="529" ht="13.5" customHeight="1" s="92">
      <c r="A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</row>
    <row r="530" ht="13.5" customHeight="1" s="92">
      <c r="A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</row>
    <row r="531" ht="13.5" customHeight="1" s="92">
      <c r="A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</row>
    <row r="532" ht="13.5" customHeight="1" s="92">
      <c r="A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</row>
    <row r="533" ht="13.5" customHeight="1" s="92">
      <c r="A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</row>
    <row r="534" ht="13.5" customHeight="1" s="92">
      <c r="A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</row>
    <row r="535" ht="13.5" customHeight="1" s="92">
      <c r="A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</row>
    <row r="536" ht="13.5" customHeight="1" s="92">
      <c r="A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</row>
    <row r="537" ht="13.5" customHeight="1" s="92">
      <c r="A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</row>
    <row r="538" ht="13.5" customHeight="1" s="92">
      <c r="A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</row>
    <row r="539" ht="13.5" customHeight="1" s="92">
      <c r="A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</row>
    <row r="540" ht="13.5" customHeight="1" s="92">
      <c r="A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</row>
    <row r="541" ht="13.5" customHeight="1" s="92">
      <c r="A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</row>
    <row r="542" ht="13.5" customHeight="1" s="92">
      <c r="A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</row>
    <row r="543" ht="13.5" customHeight="1" s="92">
      <c r="A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</row>
    <row r="544" ht="13.5" customHeight="1" s="92">
      <c r="A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</row>
    <row r="545" ht="13.5" customHeight="1" s="92">
      <c r="A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</row>
    <row r="546" ht="13.5" customHeight="1" s="92">
      <c r="A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</row>
    <row r="547" ht="13.5" customHeight="1" s="92">
      <c r="A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</row>
    <row r="548" ht="13.5" customHeight="1" s="92">
      <c r="A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</row>
    <row r="549" ht="13.5" customHeight="1" s="92">
      <c r="A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</row>
    <row r="550" ht="13.5" customHeight="1" s="92">
      <c r="A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</row>
    <row r="551" ht="13.5" customHeight="1" s="92">
      <c r="A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</row>
    <row r="552" ht="13.5" customHeight="1" s="92">
      <c r="A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</row>
    <row r="553" ht="13.5" customHeight="1" s="92">
      <c r="A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</row>
    <row r="554" ht="13.5" customHeight="1" s="92">
      <c r="A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</row>
    <row r="555" ht="13.5" customHeight="1" s="92">
      <c r="A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</row>
    <row r="556" ht="13.5" customHeight="1" s="92">
      <c r="A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</row>
    <row r="557" ht="13.5" customHeight="1" s="92">
      <c r="A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</row>
    <row r="558" ht="13.5" customHeight="1" s="92">
      <c r="A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</row>
    <row r="559" ht="13.5" customHeight="1" s="92">
      <c r="A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</row>
    <row r="560" ht="13.5" customHeight="1" s="92">
      <c r="A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</row>
    <row r="561" ht="13.5" customHeight="1" s="92">
      <c r="A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</row>
    <row r="562" ht="13.5" customHeight="1" s="92">
      <c r="A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</row>
    <row r="563" ht="13.5" customHeight="1" s="92">
      <c r="A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</row>
    <row r="564" ht="13.5" customHeight="1" s="92">
      <c r="A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</row>
    <row r="565" ht="13.5" customHeight="1" s="92">
      <c r="A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</row>
    <row r="566" ht="13.5" customHeight="1" s="92">
      <c r="A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</row>
    <row r="567" ht="13.5" customHeight="1" s="92">
      <c r="A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</row>
    <row r="568" ht="13.5" customHeight="1" s="92">
      <c r="A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</row>
    <row r="569" ht="13.5" customHeight="1" s="92">
      <c r="A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</row>
    <row r="570" ht="13.5" customHeight="1" s="92">
      <c r="A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</row>
    <row r="571" ht="13.5" customHeight="1" s="92">
      <c r="A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</row>
    <row r="572" ht="13.5" customHeight="1" s="92">
      <c r="A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</row>
    <row r="573" ht="13.5" customHeight="1" s="92">
      <c r="A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</row>
    <row r="574" ht="13.5" customHeight="1" s="92">
      <c r="A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</row>
    <row r="575" ht="13.5" customHeight="1" s="92">
      <c r="A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</row>
    <row r="576" ht="13.5" customHeight="1" s="92">
      <c r="A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</row>
    <row r="577" ht="13.5" customHeight="1" s="92">
      <c r="A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</row>
    <row r="578" ht="13.5" customHeight="1" s="92">
      <c r="A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</row>
    <row r="579" ht="13.5" customHeight="1" s="92">
      <c r="A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</row>
    <row r="580" ht="13.5" customHeight="1" s="92">
      <c r="A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</row>
    <row r="581" ht="13.5" customHeight="1" s="92">
      <c r="A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</row>
    <row r="582" ht="13.5" customHeight="1" s="92">
      <c r="A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</row>
    <row r="583" ht="13.5" customHeight="1" s="92">
      <c r="A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</row>
    <row r="584" ht="13.5" customHeight="1" s="92">
      <c r="A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</row>
    <row r="585" ht="13.5" customHeight="1" s="92">
      <c r="A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</row>
    <row r="586" ht="13.5" customHeight="1" s="92">
      <c r="A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</row>
    <row r="587" ht="13.5" customHeight="1" s="92">
      <c r="A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</row>
    <row r="588" ht="13.5" customHeight="1" s="92">
      <c r="A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</row>
    <row r="589" ht="13.5" customHeight="1" s="92">
      <c r="A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</row>
    <row r="590" ht="13.5" customHeight="1" s="92">
      <c r="A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</row>
    <row r="591" ht="13.5" customHeight="1" s="92">
      <c r="A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</row>
    <row r="592" ht="13.5" customHeight="1" s="92">
      <c r="A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</row>
    <row r="593" ht="13.5" customHeight="1" s="92">
      <c r="A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</row>
    <row r="594" ht="13.5" customHeight="1" s="92">
      <c r="A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</row>
    <row r="595" ht="13.5" customHeight="1" s="92">
      <c r="A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</row>
    <row r="596" ht="13.5" customHeight="1" s="92">
      <c r="A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</row>
    <row r="597" ht="13.5" customHeight="1" s="92">
      <c r="A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</row>
    <row r="598" ht="13.5" customHeight="1" s="92">
      <c r="A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</row>
    <row r="599" ht="13.5" customHeight="1" s="92">
      <c r="A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</row>
    <row r="600" ht="13.5" customHeight="1" s="92">
      <c r="A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</row>
    <row r="601" ht="13.5" customHeight="1" s="92">
      <c r="A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</row>
    <row r="602" ht="13.5" customHeight="1" s="92">
      <c r="A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</row>
    <row r="603" ht="13.5" customHeight="1" s="92">
      <c r="A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</row>
    <row r="604" ht="13.5" customHeight="1" s="92">
      <c r="A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</row>
    <row r="605" ht="13.5" customHeight="1" s="92">
      <c r="A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</row>
    <row r="606" ht="13.5" customHeight="1" s="92">
      <c r="A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</row>
    <row r="607" ht="13.5" customHeight="1" s="92">
      <c r="A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</row>
    <row r="608" ht="13.5" customHeight="1" s="92">
      <c r="A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</row>
    <row r="609" ht="13.5" customHeight="1" s="92">
      <c r="A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</row>
    <row r="610" ht="13.5" customHeight="1" s="92">
      <c r="A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</row>
    <row r="611" ht="13.5" customHeight="1" s="92">
      <c r="A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</row>
    <row r="612" ht="13.5" customHeight="1" s="92">
      <c r="A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</row>
    <row r="613" ht="13.5" customHeight="1" s="92">
      <c r="A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</row>
    <row r="614" ht="13.5" customHeight="1" s="92">
      <c r="A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</row>
    <row r="615" ht="13.5" customHeight="1" s="92">
      <c r="A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</row>
    <row r="616" ht="13.5" customHeight="1" s="92">
      <c r="A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</row>
    <row r="617" ht="13.5" customHeight="1" s="92">
      <c r="A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</row>
    <row r="618" ht="13.5" customHeight="1" s="92">
      <c r="A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</row>
    <row r="619" ht="13.5" customHeight="1" s="92">
      <c r="A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</row>
    <row r="620" ht="13.5" customHeight="1" s="92">
      <c r="A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</row>
    <row r="621" ht="13.5" customHeight="1" s="92">
      <c r="A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</row>
    <row r="622" ht="13.5" customHeight="1" s="92">
      <c r="A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</row>
    <row r="623" ht="13.5" customHeight="1" s="92">
      <c r="A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</row>
    <row r="624" ht="13.5" customHeight="1" s="92">
      <c r="A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</row>
    <row r="625" ht="13.5" customHeight="1" s="92">
      <c r="A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</row>
    <row r="626" ht="13.5" customHeight="1" s="92">
      <c r="A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</row>
    <row r="627" ht="13.5" customHeight="1" s="92">
      <c r="A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</row>
    <row r="628" ht="13.5" customHeight="1" s="92">
      <c r="A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</row>
    <row r="629" ht="13.5" customHeight="1" s="92">
      <c r="A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</row>
    <row r="630" ht="13.5" customHeight="1" s="92">
      <c r="A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</row>
    <row r="631" ht="13.5" customHeight="1" s="92">
      <c r="A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</row>
    <row r="632" ht="13.5" customHeight="1" s="92">
      <c r="A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</row>
    <row r="633" ht="13.5" customHeight="1" s="92">
      <c r="A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</row>
    <row r="634" ht="13.5" customHeight="1" s="92">
      <c r="A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</row>
    <row r="635" ht="13.5" customHeight="1" s="92">
      <c r="A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</row>
    <row r="636" ht="13.5" customHeight="1" s="92">
      <c r="A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</row>
    <row r="637" ht="13.5" customHeight="1" s="92">
      <c r="A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</row>
    <row r="638" ht="13.5" customHeight="1" s="92">
      <c r="A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</row>
    <row r="639" ht="13.5" customHeight="1" s="92">
      <c r="A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</row>
    <row r="640" ht="13.5" customHeight="1" s="92">
      <c r="A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</row>
    <row r="641" ht="13.5" customHeight="1" s="92">
      <c r="A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</row>
    <row r="642" ht="13.5" customHeight="1" s="92">
      <c r="A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</row>
    <row r="643" ht="13.5" customHeight="1" s="92">
      <c r="A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</row>
    <row r="644" ht="13.5" customHeight="1" s="92">
      <c r="A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</row>
    <row r="645" ht="13.5" customHeight="1" s="92">
      <c r="A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</row>
    <row r="646" ht="13.5" customHeight="1" s="92">
      <c r="A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</row>
    <row r="647" ht="13.5" customHeight="1" s="92">
      <c r="A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</row>
    <row r="648" ht="13.5" customHeight="1" s="92">
      <c r="A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</row>
    <row r="649" ht="13.5" customHeight="1" s="92">
      <c r="A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</row>
    <row r="650" ht="13.5" customHeight="1" s="92">
      <c r="A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</row>
    <row r="651" ht="13.5" customHeight="1" s="92">
      <c r="A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</row>
    <row r="652" ht="13.5" customHeight="1" s="92">
      <c r="A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</row>
    <row r="653" ht="13.5" customHeight="1" s="92">
      <c r="A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</row>
    <row r="654" ht="13.5" customHeight="1" s="92">
      <c r="A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</row>
    <row r="655" ht="13.5" customHeight="1" s="92">
      <c r="A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</row>
    <row r="656" ht="13.5" customHeight="1" s="92">
      <c r="A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</row>
    <row r="657" ht="13.5" customHeight="1" s="92">
      <c r="A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</row>
    <row r="658" ht="13.5" customHeight="1" s="92">
      <c r="A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</row>
    <row r="659" ht="13.5" customHeight="1" s="92">
      <c r="A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</row>
    <row r="660" ht="13.5" customHeight="1" s="92">
      <c r="A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</row>
    <row r="661" ht="13.5" customHeight="1" s="92">
      <c r="A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</row>
    <row r="662" ht="13.5" customHeight="1" s="92">
      <c r="A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</row>
    <row r="663" ht="13.5" customHeight="1" s="92">
      <c r="A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</row>
    <row r="664" ht="13.5" customHeight="1" s="92">
      <c r="A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</row>
    <row r="665" ht="13.5" customHeight="1" s="92">
      <c r="A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</row>
    <row r="666" ht="13.5" customHeight="1" s="92">
      <c r="A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</row>
    <row r="667" ht="13.5" customHeight="1" s="92">
      <c r="A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</row>
    <row r="668" ht="13.5" customHeight="1" s="92">
      <c r="A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</row>
    <row r="669" ht="13.5" customHeight="1" s="92">
      <c r="A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</row>
    <row r="670" ht="13.5" customHeight="1" s="92">
      <c r="A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</row>
    <row r="671" ht="13.5" customHeight="1" s="92">
      <c r="A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</row>
    <row r="672" ht="13.5" customHeight="1" s="92">
      <c r="A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</row>
    <row r="673" ht="13.5" customHeight="1" s="92">
      <c r="A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</row>
    <row r="674" ht="13.5" customHeight="1" s="92">
      <c r="A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</row>
    <row r="675" ht="13.5" customHeight="1" s="92">
      <c r="A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</row>
    <row r="676" ht="13.5" customHeight="1" s="92">
      <c r="A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</row>
    <row r="677" ht="13.5" customHeight="1" s="92">
      <c r="A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</row>
    <row r="678" ht="13.5" customHeight="1" s="92">
      <c r="A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</row>
    <row r="679" ht="13.5" customHeight="1" s="92">
      <c r="A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</row>
    <row r="680" ht="13.5" customHeight="1" s="92">
      <c r="A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</row>
    <row r="681" ht="13.5" customHeight="1" s="92">
      <c r="A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</row>
    <row r="682" ht="13.5" customHeight="1" s="92">
      <c r="A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</row>
    <row r="683" ht="13.5" customHeight="1" s="92">
      <c r="A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</row>
    <row r="684" ht="13.5" customHeight="1" s="92">
      <c r="A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</row>
    <row r="685" ht="13.5" customHeight="1" s="92">
      <c r="A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</row>
    <row r="686" ht="13.5" customHeight="1" s="92">
      <c r="A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</row>
    <row r="687" ht="13.5" customHeight="1" s="92">
      <c r="A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</row>
    <row r="688" ht="13.5" customHeight="1" s="92">
      <c r="A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</row>
    <row r="689" ht="13.5" customHeight="1" s="92">
      <c r="A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</row>
    <row r="690" ht="13.5" customHeight="1" s="92">
      <c r="A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</row>
    <row r="691" ht="13.5" customHeight="1" s="92">
      <c r="A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</row>
    <row r="692" ht="13.5" customHeight="1" s="92">
      <c r="A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</row>
    <row r="693" ht="13.5" customHeight="1" s="92">
      <c r="A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</row>
    <row r="694" ht="13.5" customHeight="1" s="92">
      <c r="A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</row>
    <row r="695" ht="13.5" customHeight="1" s="92">
      <c r="A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</row>
    <row r="696" ht="13.5" customHeight="1" s="92">
      <c r="A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</row>
    <row r="697" ht="13.5" customHeight="1" s="92">
      <c r="A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</row>
    <row r="698" ht="13.5" customHeight="1" s="92">
      <c r="A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</row>
    <row r="699" ht="13.5" customHeight="1" s="92">
      <c r="A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</row>
    <row r="700" ht="13.5" customHeight="1" s="92">
      <c r="A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</row>
    <row r="701" ht="13.5" customHeight="1" s="92">
      <c r="A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</row>
    <row r="702" ht="13.5" customHeight="1" s="92">
      <c r="A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</row>
    <row r="703" ht="13.5" customHeight="1" s="92">
      <c r="A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</row>
    <row r="704" ht="13.5" customHeight="1" s="92">
      <c r="A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</row>
    <row r="705" ht="13.5" customHeight="1" s="92">
      <c r="A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</row>
    <row r="706" ht="13.5" customHeight="1" s="92">
      <c r="A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</row>
    <row r="707" ht="13.5" customHeight="1" s="92">
      <c r="A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</row>
    <row r="708" ht="13.5" customHeight="1" s="92">
      <c r="A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</row>
    <row r="709" ht="13.5" customHeight="1" s="92">
      <c r="A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</row>
    <row r="710" ht="13.5" customHeight="1" s="92">
      <c r="A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</row>
    <row r="711" ht="13.5" customHeight="1" s="92">
      <c r="A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</row>
    <row r="712" ht="13.5" customHeight="1" s="92">
      <c r="A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</row>
    <row r="713" ht="13.5" customHeight="1" s="92">
      <c r="A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</row>
    <row r="714" ht="13.5" customHeight="1" s="92">
      <c r="A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</row>
    <row r="715" ht="13.5" customHeight="1" s="92">
      <c r="A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</row>
    <row r="716" ht="13.5" customHeight="1" s="92">
      <c r="A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</row>
    <row r="717" ht="13.5" customHeight="1" s="92">
      <c r="A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</row>
    <row r="718" ht="13.5" customHeight="1" s="92">
      <c r="A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</row>
    <row r="719" ht="13.5" customHeight="1" s="92">
      <c r="A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</row>
    <row r="720" ht="13.5" customHeight="1" s="92">
      <c r="A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</row>
    <row r="721" ht="13.5" customHeight="1" s="92">
      <c r="A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</row>
    <row r="722" ht="13.5" customHeight="1" s="92">
      <c r="A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</row>
    <row r="723" ht="13.5" customHeight="1" s="92">
      <c r="A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</row>
    <row r="724" ht="13.5" customHeight="1" s="92">
      <c r="A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</row>
    <row r="725" ht="13.5" customHeight="1" s="92">
      <c r="A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</row>
    <row r="726" ht="13.5" customHeight="1" s="92">
      <c r="A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</row>
    <row r="727" ht="13.5" customHeight="1" s="92">
      <c r="A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</row>
    <row r="728" ht="13.5" customHeight="1" s="92">
      <c r="A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</row>
    <row r="729" ht="13.5" customHeight="1" s="92">
      <c r="A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</row>
    <row r="730" ht="13.5" customHeight="1" s="92">
      <c r="A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</row>
    <row r="731" ht="13.5" customHeight="1" s="92">
      <c r="A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</row>
    <row r="732" ht="13.5" customHeight="1" s="92">
      <c r="A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</row>
    <row r="733" ht="13.5" customHeight="1" s="92">
      <c r="A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</row>
    <row r="734" ht="13.5" customHeight="1" s="92">
      <c r="A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</row>
    <row r="735" ht="13.5" customHeight="1" s="92">
      <c r="A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</row>
    <row r="736" ht="13.5" customHeight="1" s="92">
      <c r="A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</row>
    <row r="737" ht="13.5" customHeight="1" s="92">
      <c r="A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</row>
    <row r="738" ht="13.5" customHeight="1" s="92">
      <c r="A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</row>
    <row r="739" ht="13.5" customHeight="1" s="92">
      <c r="A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</row>
    <row r="740" ht="13.5" customHeight="1" s="92">
      <c r="A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</row>
    <row r="741" ht="13.5" customHeight="1" s="92">
      <c r="A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</row>
    <row r="742" ht="13.5" customHeight="1" s="92">
      <c r="A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</row>
    <row r="743" ht="13.5" customHeight="1" s="92">
      <c r="A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</row>
    <row r="744" ht="13.5" customHeight="1" s="92">
      <c r="A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</row>
    <row r="745" ht="13.5" customHeight="1" s="92">
      <c r="A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</row>
    <row r="746" ht="13.5" customHeight="1" s="92">
      <c r="A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</row>
    <row r="747" ht="13.5" customHeight="1" s="92">
      <c r="A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</row>
    <row r="748" ht="13.5" customHeight="1" s="92">
      <c r="A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</row>
    <row r="749" ht="13.5" customHeight="1" s="92">
      <c r="A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</row>
    <row r="750" ht="13.5" customHeight="1" s="92">
      <c r="A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</row>
    <row r="751" ht="13.5" customHeight="1" s="92">
      <c r="A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</row>
    <row r="752" ht="13.5" customHeight="1" s="92">
      <c r="A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</row>
    <row r="753" ht="13.5" customHeight="1" s="92">
      <c r="A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</row>
    <row r="754" ht="13.5" customHeight="1" s="92">
      <c r="A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</row>
    <row r="755" ht="13.5" customHeight="1" s="92">
      <c r="A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</row>
    <row r="756" ht="13.5" customHeight="1" s="92">
      <c r="A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</row>
    <row r="757" ht="13.5" customHeight="1" s="92">
      <c r="A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</row>
    <row r="758" ht="13.5" customHeight="1" s="92">
      <c r="A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</row>
    <row r="759" ht="13.5" customHeight="1" s="92">
      <c r="A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</row>
    <row r="760" ht="13.5" customHeight="1" s="92">
      <c r="A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</row>
    <row r="761" ht="13.5" customHeight="1" s="92">
      <c r="A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</row>
    <row r="762" ht="13.5" customHeight="1" s="92">
      <c r="A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</row>
    <row r="763" ht="13.5" customHeight="1" s="92">
      <c r="A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</row>
    <row r="764" ht="13.5" customHeight="1" s="92">
      <c r="A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</row>
    <row r="765" ht="13.5" customHeight="1" s="92">
      <c r="A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</row>
    <row r="766" ht="13.5" customHeight="1" s="92">
      <c r="A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</row>
    <row r="767" ht="13.5" customHeight="1" s="92">
      <c r="A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</row>
    <row r="768" ht="13.5" customHeight="1" s="92">
      <c r="A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</row>
    <row r="769" ht="13.5" customHeight="1" s="92">
      <c r="A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</row>
    <row r="770" ht="13.5" customHeight="1" s="92">
      <c r="A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</row>
    <row r="771" ht="13.5" customHeight="1" s="92">
      <c r="A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</row>
    <row r="772" ht="13.5" customHeight="1" s="92">
      <c r="A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</row>
    <row r="773" ht="13.5" customHeight="1" s="92">
      <c r="A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</row>
    <row r="774" ht="13.5" customHeight="1" s="92">
      <c r="A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</row>
    <row r="775" ht="13.5" customHeight="1" s="92">
      <c r="A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</row>
    <row r="776" ht="13.5" customHeight="1" s="92">
      <c r="A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</row>
    <row r="777" ht="13.5" customHeight="1" s="92">
      <c r="A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</row>
    <row r="778" ht="13.5" customHeight="1" s="92">
      <c r="A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</row>
    <row r="779" ht="13.5" customHeight="1" s="92">
      <c r="A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</row>
    <row r="780" ht="13.5" customHeight="1" s="92">
      <c r="A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</row>
    <row r="781" ht="13.5" customHeight="1" s="92">
      <c r="A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</row>
    <row r="782" ht="13.5" customHeight="1" s="92">
      <c r="A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</row>
    <row r="783" ht="13.5" customHeight="1" s="92">
      <c r="A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</row>
    <row r="784" ht="13.5" customHeight="1" s="92">
      <c r="A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</row>
    <row r="785" ht="13.5" customHeight="1" s="92">
      <c r="A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</row>
    <row r="786" ht="13.5" customHeight="1" s="92">
      <c r="A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</row>
    <row r="787" ht="13.5" customHeight="1" s="92">
      <c r="A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</row>
    <row r="788" ht="13.5" customHeight="1" s="92">
      <c r="A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</row>
    <row r="789" ht="13.5" customHeight="1" s="92">
      <c r="A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</row>
    <row r="790" ht="13.5" customHeight="1" s="92">
      <c r="A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</row>
    <row r="791" ht="13.5" customHeight="1" s="92">
      <c r="A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</row>
    <row r="792" ht="13.5" customHeight="1" s="92">
      <c r="A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</row>
    <row r="793" ht="13.5" customHeight="1" s="92">
      <c r="A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</row>
    <row r="794" ht="13.5" customHeight="1" s="92">
      <c r="A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</row>
    <row r="795" ht="13.5" customHeight="1" s="92">
      <c r="A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</row>
    <row r="796" ht="13.5" customHeight="1" s="92">
      <c r="A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</row>
    <row r="797" ht="13.5" customHeight="1" s="92">
      <c r="A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</row>
    <row r="798" ht="13.5" customHeight="1" s="92">
      <c r="A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</row>
    <row r="799" ht="13.5" customHeight="1" s="92">
      <c r="A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</row>
    <row r="800" ht="13.5" customHeight="1" s="92">
      <c r="A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</row>
    <row r="801" ht="13.5" customHeight="1" s="92">
      <c r="A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</row>
    <row r="802" ht="13.5" customHeight="1" s="92">
      <c r="A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</row>
    <row r="803" ht="13.5" customHeight="1" s="92">
      <c r="A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</row>
    <row r="804" ht="13.5" customHeight="1" s="92">
      <c r="A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</row>
    <row r="805" ht="13.5" customHeight="1" s="92">
      <c r="A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</row>
    <row r="806" ht="13.5" customHeight="1" s="92">
      <c r="A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</row>
    <row r="807" ht="13.5" customHeight="1" s="92">
      <c r="A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</row>
    <row r="808" ht="13.5" customHeight="1" s="92">
      <c r="A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</row>
    <row r="809" ht="13.5" customHeight="1" s="92">
      <c r="A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</row>
    <row r="810" ht="13.5" customHeight="1" s="92">
      <c r="A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</row>
    <row r="811" ht="13.5" customHeight="1" s="92">
      <c r="A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</row>
    <row r="812" ht="13.5" customHeight="1" s="92">
      <c r="A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</row>
    <row r="813" ht="13.5" customHeight="1" s="92">
      <c r="A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</row>
    <row r="814" ht="13.5" customHeight="1" s="92">
      <c r="A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</row>
    <row r="815" ht="13.5" customHeight="1" s="92">
      <c r="A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</row>
    <row r="816" ht="13.5" customHeight="1" s="92">
      <c r="A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</row>
    <row r="817" ht="13.5" customHeight="1" s="92">
      <c r="A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</row>
    <row r="818" ht="13.5" customHeight="1" s="92">
      <c r="A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</row>
    <row r="819" ht="13.5" customHeight="1" s="92">
      <c r="A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</row>
    <row r="820" ht="13.5" customHeight="1" s="92">
      <c r="A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</row>
    <row r="821" ht="13.5" customHeight="1" s="92">
      <c r="A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</row>
    <row r="822" ht="13.5" customHeight="1" s="92">
      <c r="A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</row>
    <row r="823" ht="13.5" customHeight="1" s="92">
      <c r="A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</row>
    <row r="824" ht="13.5" customHeight="1" s="92">
      <c r="A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</row>
    <row r="825" ht="13.5" customHeight="1" s="92">
      <c r="A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</row>
    <row r="826" ht="13.5" customHeight="1" s="92">
      <c r="A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</row>
    <row r="827" ht="13.5" customHeight="1" s="92">
      <c r="A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</row>
    <row r="828" ht="13.5" customHeight="1" s="92">
      <c r="A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</row>
    <row r="829" ht="13.5" customHeight="1" s="92">
      <c r="A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</row>
    <row r="830" ht="13.5" customHeight="1" s="92">
      <c r="A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</row>
    <row r="831" ht="13.5" customHeight="1" s="92">
      <c r="A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</row>
    <row r="832" ht="13.5" customHeight="1" s="92">
      <c r="A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</row>
    <row r="833" ht="13.5" customHeight="1" s="92">
      <c r="A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</row>
    <row r="834" ht="13.5" customHeight="1" s="92">
      <c r="A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</row>
    <row r="835" ht="13.5" customHeight="1" s="92">
      <c r="A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</row>
    <row r="836" ht="13.5" customHeight="1" s="92">
      <c r="A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</row>
    <row r="837" ht="13.5" customHeight="1" s="92">
      <c r="A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</row>
    <row r="838" ht="13.5" customHeight="1" s="92">
      <c r="A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</row>
    <row r="839" ht="13.5" customHeight="1" s="92">
      <c r="A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</row>
    <row r="840" ht="13.5" customHeight="1" s="92">
      <c r="A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</row>
    <row r="841" ht="13.5" customHeight="1" s="92">
      <c r="A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</row>
    <row r="842" ht="13.5" customHeight="1" s="92">
      <c r="A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</row>
    <row r="843" ht="13.5" customHeight="1" s="92">
      <c r="A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</row>
    <row r="844" ht="13.5" customHeight="1" s="92">
      <c r="A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</row>
    <row r="845" ht="13.5" customHeight="1" s="92">
      <c r="A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</row>
    <row r="846" ht="13.5" customHeight="1" s="92">
      <c r="A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</row>
    <row r="847" ht="13.5" customHeight="1" s="92">
      <c r="A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</row>
    <row r="848" ht="13.5" customHeight="1" s="92">
      <c r="A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</row>
    <row r="849" ht="13.5" customHeight="1" s="92">
      <c r="A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</row>
    <row r="850" ht="13.5" customHeight="1" s="92">
      <c r="A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</row>
    <row r="851" ht="13.5" customHeight="1" s="92">
      <c r="A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</row>
    <row r="852" ht="13.5" customHeight="1" s="92">
      <c r="A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</row>
    <row r="853" ht="13.5" customHeight="1" s="92">
      <c r="A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</row>
    <row r="854" ht="13.5" customHeight="1" s="92">
      <c r="A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</row>
    <row r="855" ht="13.5" customHeight="1" s="92">
      <c r="A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</row>
    <row r="856" ht="13.5" customHeight="1" s="92">
      <c r="A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</row>
    <row r="857" ht="13.5" customHeight="1" s="92">
      <c r="A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</row>
    <row r="858" ht="13.5" customHeight="1" s="92">
      <c r="A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</row>
    <row r="859" ht="13.5" customHeight="1" s="92">
      <c r="A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</row>
    <row r="860" ht="13.5" customHeight="1" s="92">
      <c r="A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</row>
    <row r="861" ht="13.5" customHeight="1" s="92">
      <c r="A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</row>
    <row r="862" ht="13.5" customHeight="1" s="92">
      <c r="A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</row>
    <row r="863" ht="13.5" customHeight="1" s="92">
      <c r="A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</row>
    <row r="864" ht="13.5" customHeight="1" s="92">
      <c r="A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</row>
    <row r="865" ht="13.5" customHeight="1" s="92">
      <c r="A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</row>
    <row r="866" ht="13.5" customHeight="1" s="92">
      <c r="A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</row>
    <row r="867" ht="13.5" customHeight="1" s="92">
      <c r="A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</row>
    <row r="868" ht="13.5" customHeight="1" s="92">
      <c r="A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</row>
    <row r="869" ht="13.5" customHeight="1" s="92">
      <c r="A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</row>
    <row r="870" ht="13.5" customHeight="1" s="92">
      <c r="A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</row>
    <row r="871" ht="13.5" customHeight="1" s="92">
      <c r="A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</row>
    <row r="872" ht="13.5" customHeight="1" s="92">
      <c r="A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</row>
    <row r="873" ht="13.5" customHeight="1" s="92">
      <c r="A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</row>
    <row r="874" ht="13.5" customHeight="1" s="92">
      <c r="A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</row>
    <row r="875" ht="13.5" customHeight="1" s="92">
      <c r="A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</row>
    <row r="876" ht="13.5" customHeight="1" s="92">
      <c r="A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</row>
    <row r="877" ht="13.5" customHeight="1" s="92">
      <c r="A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</row>
    <row r="878" ht="13.5" customHeight="1" s="92">
      <c r="A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</row>
    <row r="879" ht="13.5" customHeight="1" s="92">
      <c r="A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</row>
    <row r="880" ht="13.5" customHeight="1" s="92">
      <c r="A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</row>
    <row r="881" ht="13.5" customHeight="1" s="92">
      <c r="A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</row>
    <row r="882" ht="13.5" customHeight="1" s="92">
      <c r="A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</row>
    <row r="883" ht="13.5" customHeight="1" s="92">
      <c r="A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</row>
    <row r="884" ht="13.5" customHeight="1" s="92">
      <c r="A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</row>
    <row r="885" ht="13.5" customHeight="1" s="92">
      <c r="A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</row>
    <row r="886" ht="13.5" customHeight="1" s="92">
      <c r="A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</row>
    <row r="887" ht="13.5" customHeight="1" s="92">
      <c r="A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</row>
    <row r="888" ht="13.5" customHeight="1" s="92">
      <c r="A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</row>
    <row r="889" ht="13.5" customHeight="1" s="92">
      <c r="A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</row>
    <row r="890" ht="13.5" customHeight="1" s="92">
      <c r="A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</row>
    <row r="891" ht="13.5" customHeight="1" s="92">
      <c r="A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</row>
    <row r="892" ht="13.5" customHeight="1" s="92">
      <c r="A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</row>
    <row r="893" ht="13.5" customHeight="1" s="92">
      <c r="A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</row>
    <row r="894" ht="13.5" customHeight="1" s="92">
      <c r="A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</row>
    <row r="895" ht="13.5" customHeight="1" s="92">
      <c r="A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</row>
    <row r="896" ht="13.5" customHeight="1" s="92">
      <c r="A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</row>
    <row r="897" ht="13.5" customHeight="1" s="92">
      <c r="A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</row>
    <row r="898" ht="13.5" customHeight="1" s="92">
      <c r="A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</row>
    <row r="899" ht="13.5" customHeight="1" s="92">
      <c r="A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</row>
    <row r="900" ht="13.5" customHeight="1" s="92">
      <c r="A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</row>
    <row r="901" ht="13.5" customHeight="1" s="92">
      <c r="A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</row>
    <row r="902" ht="13.5" customHeight="1" s="92">
      <c r="A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</row>
    <row r="903" ht="13.5" customHeight="1" s="92">
      <c r="A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</row>
    <row r="904" ht="13.5" customHeight="1" s="92">
      <c r="A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</row>
    <row r="905" ht="13.5" customHeight="1" s="92">
      <c r="A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</row>
    <row r="906" ht="13.5" customHeight="1" s="92">
      <c r="A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</row>
    <row r="907" ht="13.5" customHeight="1" s="92">
      <c r="A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</row>
    <row r="908" ht="13.5" customHeight="1" s="92">
      <c r="A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</row>
    <row r="909" ht="13.5" customHeight="1" s="92">
      <c r="A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</row>
    <row r="910" ht="13.5" customHeight="1" s="92">
      <c r="A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</row>
    <row r="911" ht="13.5" customHeight="1" s="92">
      <c r="A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</row>
    <row r="912" ht="13.5" customHeight="1" s="92">
      <c r="A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</row>
    <row r="913" ht="13.5" customHeight="1" s="92">
      <c r="A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</row>
    <row r="914" ht="13.5" customHeight="1" s="92">
      <c r="A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</row>
    <row r="915" ht="13.5" customHeight="1" s="92">
      <c r="A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</row>
    <row r="916" ht="13.5" customHeight="1" s="92">
      <c r="A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</row>
    <row r="917" ht="13.5" customHeight="1" s="92">
      <c r="A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</row>
    <row r="918" ht="13.5" customHeight="1" s="92">
      <c r="A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</row>
    <row r="919" ht="13.5" customHeight="1" s="92">
      <c r="A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</row>
    <row r="920" ht="13.5" customHeight="1" s="92">
      <c r="A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</row>
    <row r="921" ht="13.5" customHeight="1" s="92">
      <c r="A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</row>
    <row r="922" ht="13.5" customHeight="1" s="92">
      <c r="A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</row>
    <row r="923" ht="13.5" customHeight="1" s="92">
      <c r="A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</row>
    <row r="924" ht="13.5" customHeight="1" s="92">
      <c r="A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</row>
    <row r="925" ht="13.5" customHeight="1" s="92">
      <c r="A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</row>
    <row r="926" ht="13.5" customHeight="1" s="92">
      <c r="A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</row>
    <row r="927" ht="13.5" customHeight="1" s="92">
      <c r="A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</row>
    <row r="928" ht="13.5" customHeight="1" s="92">
      <c r="A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</row>
    <row r="929" ht="13.5" customHeight="1" s="92">
      <c r="A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</row>
    <row r="930" ht="13.5" customHeight="1" s="92">
      <c r="A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</row>
    <row r="931" ht="13.5" customHeight="1" s="92">
      <c r="A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</row>
    <row r="932" ht="13.5" customHeight="1" s="92">
      <c r="A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</row>
    <row r="933" ht="13.5" customHeight="1" s="92">
      <c r="A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</row>
    <row r="934" ht="13.5" customHeight="1" s="92">
      <c r="A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</row>
    <row r="935" ht="13.5" customHeight="1" s="92">
      <c r="A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</row>
    <row r="936" ht="13.5" customHeight="1" s="92">
      <c r="A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</row>
    <row r="937" ht="13.5" customHeight="1" s="92">
      <c r="A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</row>
    <row r="938" ht="13.5" customHeight="1" s="92">
      <c r="A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</row>
    <row r="939" ht="13.5" customHeight="1" s="92">
      <c r="A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</row>
    <row r="940" ht="13.5" customHeight="1" s="92">
      <c r="A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</row>
    <row r="941" ht="13.5" customHeight="1" s="92">
      <c r="A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</row>
    <row r="942" ht="13.5" customHeight="1" s="92">
      <c r="A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</row>
    <row r="943" ht="13.5" customHeight="1" s="92">
      <c r="A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</row>
    <row r="944" ht="13.5" customHeight="1" s="92">
      <c r="A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</row>
    <row r="945" ht="13.5" customHeight="1" s="92">
      <c r="A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</row>
    <row r="946" ht="13.5" customHeight="1" s="92">
      <c r="A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</row>
    <row r="947" ht="13.5" customHeight="1" s="92">
      <c r="A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</row>
    <row r="948" ht="13.5" customHeight="1" s="92">
      <c r="A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</row>
    <row r="949" ht="13.5" customHeight="1" s="92">
      <c r="A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</row>
    <row r="950" ht="13.5" customHeight="1" s="92">
      <c r="A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</row>
    <row r="951" ht="13.5" customHeight="1" s="92">
      <c r="A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</row>
    <row r="952" ht="13.5" customHeight="1" s="92">
      <c r="A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</row>
    <row r="953" ht="13.5" customHeight="1" s="92">
      <c r="A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</row>
    <row r="954" ht="13.5" customHeight="1" s="92">
      <c r="A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</row>
    <row r="955" ht="13.5" customHeight="1" s="92">
      <c r="A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</row>
    <row r="956" ht="13.5" customHeight="1" s="92">
      <c r="A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</row>
    <row r="957" ht="13.5" customHeight="1" s="92">
      <c r="A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</row>
    <row r="958" ht="13.5" customHeight="1" s="92">
      <c r="A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</row>
    <row r="959" ht="13.5" customHeight="1" s="92">
      <c r="A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</row>
    <row r="960" ht="13.5" customHeight="1" s="92">
      <c r="A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</row>
    <row r="961" ht="13.5" customHeight="1" s="92">
      <c r="A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</row>
    <row r="962" ht="13.5" customHeight="1" s="92">
      <c r="A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</row>
    <row r="963" ht="13.5" customHeight="1" s="92">
      <c r="A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</row>
    <row r="964" ht="13.5" customHeight="1" s="92">
      <c r="A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</row>
    <row r="965" ht="13.5" customHeight="1" s="92">
      <c r="A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</row>
    <row r="966" ht="13.5" customHeight="1" s="92">
      <c r="A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</row>
    <row r="967" ht="13.5" customHeight="1" s="92">
      <c r="A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</row>
    <row r="968" ht="13.5" customHeight="1" s="92">
      <c r="A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</row>
    <row r="969" ht="13.5" customHeight="1" s="92">
      <c r="A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</row>
    <row r="970" ht="13.5" customHeight="1" s="92">
      <c r="A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</row>
    <row r="971" ht="13.5" customHeight="1" s="92">
      <c r="A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</row>
    <row r="972" ht="13.5" customHeight="1" s="92">
      <c r="A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</row>
    <row r="973" ht="13.5" customHeight="1" s="92">
      <c r="A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</row>
    <row r="974" ht="13.5" customHeight="1" s="92">
      <c r="A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</row>
    <row r="975" ht="13.5" customHeight="1" s="92">
      <c r="A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</row>
    <row r="976" ht="13.5" customHeight="1" s="92">
      <c r="A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</row>
    <row r="977" ht="13.5" customHeight="1" s="92">
      <c r="A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</row>
    <row r="978" ht="13.5" customHeight="1" s="92">
      <c r="A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</row>
    <row r="979" ht="13.5" customHeight="1" s="92">
      <c r="A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</row>
    <row r="980" ht="13.5" customHeight="1" s="92">
      <c r="A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</row>
    <row r="981" ht="13.5" customHeight="1" s="92">
      <c r="A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</row>
    <row r="982" ht="13.5" customHeight="1" s="92">
      <c r="A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</row>
    <row r="983" ht="13.5" customHeight="1" s="92">
      <c r="A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</row>
    <row r="984" ht="13.5" customHeight="1" s="92">
      <c r="A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</row>
    <row r="985" ht="13.5" customHeight="1" s="92">
      <c r="A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</row>
    <row r="986" ht="13.5" customHeight="1" s="92">
      <c r="A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</row>
    <row r="987" ht="13.5" customHeight="1" s="92">
      <c r="A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</row>
    <row r="988" ht="13.5" customHeight="1" s="92">
      <c r="A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</row>
    <row r="989" ht="13.5" customHeight="1" s="92">
      <c r="A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</row>
    <row r="990" ht="13.5" customHeight="1" s="92">
      <c r="A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</row>
    <row r="991" ht="13.5" customHeight="1" s="92">
      <c r="A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</row>
    <row r="992" ht="13.5" customHeight="1" s="92">
      <c r="A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</row>
    <row r="993" ht="13.5" customHeight="1" s="92">
      <c r="A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</row>
    <row r="994" ht="13.5" customHeight="1" s="92">
      <c r="A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</row>
    <row r="995" ht="13.5" customHeight="1" s="92">
      <c r="A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</row>
    <row r="996" ht="13.5" customHeight="1" s="92">
      <c r="A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</row>
    <row r="997" ht="13.5" customHeight="1" s="92">
      <c r="A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</row>
    <row r="998" ht="13.5" customHeight="1" s="92">
      <c r="A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</row>
    <row r="999" ht="13.5" customHeight="1" s="92"/>
    <row r="1000" ht="13.5" customHeight="1" s="92"/>
  </sheetData>
  <mergeCells count="6">
    <mergeCell ref="O2:R2"/>
    <mergeCell ref="T2:W2"/>
    <mergeCell ref="Y2:AB2"/>
    <mergeCell ref="AD2:AG2"/>
    <mergeCell ref="AH2:AK2"/>
    <mergeCell ref="AL2:AO2"/>
  </mergeCells>
  <pageMargins left="0.7" right="0.7" top="0.75" bottom="0.75" header="0" footer="0"/>
  <pageSetup orientation="landscape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2022-07-30T02:18:45Z</dcterms:created>
  <dcterms:modified xsi:type="dcterms:W3CDTF">2023-03-03T02:32:34Z</dcterms:modified>
</cp:coreProperties>
</file>