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ini\Desktop\Krishnamoorthy_22256312\"/>
    </mc:Choice>
  </mc:AlternateContent>
  <bookViews>
    <workbookView xWindow="0" yWindow="0" windowWidth="20490" windowHeight="6930" xr2:uid="{18E1BFCC-4595-43DB-B62D-EF3C9B87B5B2}"/>
  </bookViews>
  <sheets>
    <sheet name="Sheet1" sheetId="1" r:id="rId1"/>
    <sheet name="Sheet2" sheetId="2" r:id="rId2"/>
  </sheets>
  <definedNames>
    <definedName name="Amplitude">Sheet1!$B$5:$B$10</definedName>
    <definedName name="Frequency">Sheet1!$C$5:$C$10</definedName>
    <definedName name="Phase_shift">Sheet1!$D$5:$D$10</definedName>
    <definedName name="Sum">Sheet1!$H$20:$H$220</definedName>
    <definedName name="threshold">Sheet1!$B$13</definedName>
    <definedName name="Time">Sheet1!$A$20:$A$220</definedName>
    <definedName name="Wave1">Sheet1!$B$20:$B$220</definedName>
    <definedName name="Wave2">Sheet1!$C$20:$C$220</definedName>
    <definedName name="Wave3">Sheet1!$D$20:$D$220</definedName>
    <definedName name="Wave4">Sheet1!$E$20:$E$220</definedName>
    <definedName name="Wave5">Sheet1!$F$20:$F$220</definedName>
    <definedName name="Wavenumber">Sheet1!$A$5:$A$10</definedName>
    <definedName name="yo">Sheet2!$D$5:$D$13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0" i="1"/>
  <c r="J20" i="1"/>
  <c r="F20" i="1"/>
  <c r="E21" i="1"/>
  <c r="D21" i="1"/>
  <c r="C20" i="1"/>
  <c r="B20" i="1"/>
  <c r="D10" i="1"/>
  <c r="D9" i="1"/>
  <c r="D8" i="1"/>
  <c r="D7" i="1"/>
  <c r="F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C5" i="2"/>
  <c r="C6" i="2"/>
  <c r="C7" i="2"/>
  <c r="C8" i="2"/>
  <c r="D8" i="2" s="1"/>
  <c r="C9" i="2"/>
  <c r="C10" i="2"/>
  <c r="C11" i="2"/>
  <c r="C12" i="2"/>
  <c r="D12" i="2" s="1"/>
  <c r="C13" i="2"/>
  <c r="C14" i="2"/>
  <c r="D14" i="2" s="1"/>
  <c r="C15" i="2"/>
  <c r="C16" i="2"/>
  <c r="D16" i="2" s="1"/>
  <c r="C17" i="2"/>
  <c r="C18" i="2"/>
  <c r="D18" i="2" s="1"/>
  <c r="C19" i="2"/>
  <c r="C20" i="2"/>
  <c r="D20" i="2" s="1"/>
  <c r="C21" i="2"/>
  <c r="C22" i="2"/>
  <c r="D22" i="2" s="1"/>
  <c r="C23" i="2"/>
  <c r="C24" i="2"/>
  <c r="D24" i="2" s="1"/>
  <c r="C4" i="2"/>
  <c r="D4" i="2" s="1"/>
  <c r="D5" i="2"/>
  <c r="D6" i="2"/>
  <c r="D7" i="2"/>
  <c r="D9" i="2"/>
  <c r="D10" i="2"/>
  <c r="D11" i="2"/>
  <c r="D13" i="2"/>
  <c r="D15" i="2"/>
  <c r="D17" i="2"/>
  <c r="D19" i="2"/>
  <c r="D21" i="2"/>
  <c r="D23" i="2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C98" i="1"/>
  <c r="D98" i="1"/>
  <c r="E98" i="1"/>
  <c r="F98" i="1"/>
  <c r="B99" i="1"/>
  <c r="C99" i="1"/>
  <c r="D99" i="1"/>
  <c r="E99" i="1"/>
  <c r="F99" i="1"/>
  <c r="B100" i="1"/>
  <c r="C100" i="1"/>
  <c r="D100" i="1"/>
  <c r="E100" i="1"/>
  <c r="F100" i="1"/>
  <c r="B101" i="1"/>
  <c r="C101" i="1"/>
  <c r="D101" i="1"/>
  <c r="E101" i="1"/>
  <c r="F101" i="1"/>
  <c r="B102" i="1"/>
  <c r="C102" i="1"/>
  <c r="D102" i="1"/>
  <c r="E102" i="1"/>
  <c r="F102" i="1"/>
  <c r="B103" i="1"/>
  <c r="C103" i="1"/>
  <c r="D103" i="1"/>
  <c r="E103" i="1"/>
  <c r="F103" i="1"/>
  <c r="B104" i="1"/>
  <c r="C104" i="1"/>
  <c r="D104" i="1"/>
  <c r="E104" i="1"/>
  <c r="F104" i="1"/>
  <c r="B105" i="1"/>
  <c r="C105" i="1"/>
  <c r="D105" i="1"/>
  <c r="E105" i="1"/>
  <c r="F105" i="1"/>
  <c r="B106" i="1"/>
  <c r="C106" i="1"/>
  <c r="D106" i="1"/>
  <c r="E106" i="1"/>
  <c r="F106" i="1"/>
  <c r="B107" i="1"/>
  <c r="C107" i="1"/>
  <c r="D107" i="1"/>
  <c r="E107" i="1"/>
  <c r="F107" i="1"/>
  <c r="B108" i="1"/>
  <c r="C108" i="1"/>
  <c r="D108" i="1"/>
  <c r="E108" i="1"/>
  <c r="F108" i="1"/>
  <c r="B109" i="1"/>
  <c r="C109" i="1"/>
  <c r="D109" i="1"/>
  <c r="E109" i="1"/>
  <c r="F109" i="1"/>
  <c r="B110" i="1"/>
  <c r="C110" i="1"/>
  <c r="D110" i="1"/>
  <c r="E110" i="1"/>
  <c r="F110" i="1"/>
  <c r="B111" i="1"/>
  <c r="C111" i="1"/>
  <c r="D111" i="1"/>
  <c r="E111" i="1"/>
  <c r="F111" i="1"/>
  <c r="B112" i="1"/>
  <c r="C112" i="1"/>
  <c r="D112" i="1"/>
  <c r="E112" i="1"/>
  <c r="F112" i="1"/>
  <c r="B113" i="1"/>
  <c r="C113" i="1"/>
  <c r="D113" i="1"/>
  <c r="E113" i="1"/>
  <c r="F113" i="1"/>
  <c r="B114" i="1"/>
  <c r="C114" i="1"/>
  <c r="D114" i="1"/>
  <c r="E114" i="1"/>
  <c r="F114" i="1"/>
  <c r="B115" i="1"/>
  <c r="C115" i="1"/>
  <c r="D115" i="1"/>
  <c r="E115" i="1"/>
  <c r="F115" i="1"/>
  <c r="B116" i="1"/>
  <c r="C116" i="1"/>
  <c r="D116" i="1"/>
  <c r="E116" i="1"/>
  <c r="F116" i="1"/>
  <c r="B117" i="1"/>
  <c r="C117" i="1"/>
  <c r="D117" i="1"/>
  <c r="E117" i="1"/>
  <c r="F117" i="1"/>
  <c r="B118" i="1"/>
  <c r="C118" i="1"/>
  <c r="D118" i="1"/>
  <c r="E118" i="1"/>
  <c r="F118" i="1"/>
  <c r="B119" i="1"/>
  <c r="C119" i="1"/>
  <c r="D119" i="1"/>
  <c r="E119" i="1"/>
  <c r="F119" i="1"/>
  <c r="B120" i="1"/>
  <c r="C120" i="1"/>
  <c r="D120" i="1"/>
  <c r="E120" i="1"/>
  <c r="F120" i="1"/>
  <c r="B121" i="1"/>
  <c r="C121" i="1"/>
  <c r="D121" i="1"/>
  <c r="E121" i="1"/>
  <c r="F121" i="1"/>
  <c r="B122" i="1"/>
  <c r="C122" i="1"/>
  <c r="D122" i="1"/>
  <c r="E122" i="1"/>
  <c r="F122" i="1"/>
  <c r="B123" i="1"/>
  <c r="C123" i="1"/>
  <c r="D123" i="1"/>
  <c r="E123" i="1"/>
  <c r="F123" i="1"/>
  <c r="B124" i="1"/>
  <c r="C124" i="1"/>
  <c r="D124" i="1"/>
  <c r="E124" i="1"/>
  <c r="F124" i="1"/>
  <c r="B125" i="1"/>
  <c r="C125" i="1"/>
  <c r="D125" i="1"/>
  <c r="E125" i="1"/>
  <c r="F125" i="1"/>
  <c r="B126" i="1"/>
  <c r="C126" i="1"/>
  <c r="D126" i="1"/>
  <c r="E126" i="1"/>
  <c r="F126" i="1"/>
  <c r="B127" i="1"/>
  <c r="C127" i="1"/>
  <c r="D127" i="1"/>
  <c r="E127" i="1"/>
  <c r="F127" i="1"/>
  <c r="B128" i="1"/>
  <c r="C128" i="1"/>
  <c r="D128" i="1"/>
  <c r="E128" i="1"/>
  <c r="F128" i="1"/>
  <c r="B129" i="1"/>
  <c r="C129" i="1"/>
  <c r="D129" i="1"/>
  <c r="E129" i="1"/>
  <c r="F129" i="1"/>
  <c r="B130" i="1"/>
  <c r="C130" i="1"/>
  <c r="D130" i="1"/>
  <c r="E130" i="1"/>
  <c r="F130" i="1"/>
  <c r="B131" i="1"/>
  <c r="C131" i="1"/>
  <c r="D131" i="1"/>
  <c r="E131" i="1"/>
  <c r="F131" i="1"/>
  <c r="B132" i="1"/>
  <c r="C132" i="1"/>
  <c r="D132" i="1"/>
  <c r="E132" i="1"/>
  <c r="F132" i="1"/>
  <c r="B133" i="1"/>
  <c r="C133" i="1"/>
  <c r="D133" i="1"/>
  <c r="E133" i="1"/>
  <c r="F133" i="1"/>
  <c r="B134" i="1"/>
  <c r="C134" i="1"/>
  <c r="D134" i="1"/>
  <c r="E134" i="1"/>
  <c r="F134" i="1"/>
  <c r="B135" i="1"/>
  <c r="C135" i="1"/>
  <c r="D135" i="1"/>
  <c r="E135" i="1"/>
  <c r="F135" i="1"/>
  <c r="B136" i="1"/>
  <c r="C136" i="1"/>
  <c r="D136" i="1"/>
  <c r="E136" i="1"/>
  <c r="F136" i="1"/>
  <c r="B137" i="1"/>
  <c r="C137" i="1"/>
  <c r="D137" i="1"/>
  <c r="E137" i="1"/>
  <c r="F137" i="1"/>
  <c r="B138" i="1"/>
  <c r="C138" i="1"/>
  <c r="D138" i="1"/>
  <c r="E138" i="1"/>
  <c r="F138" i="1"/>
  <c r="B139" i="1"/>
  <c r="C139" i="1"/>
  <c r="D139" i="1"/>
  <c r="E139" i="1"/>
  <c r="F139" i="1"/>
  <c r="B140" i="1"/>
  <c r="C140" i="1"/>
  <c r="D140" i="1"/>
  <c r="E140" i="1"/>
  <c r="F140" i="1"/>
  <c r="B141" i="1"/>
  <c r="C141" i="1"/>
  <c r="D141" i="1"/>
  <c r="E141" i="1"/>
  <c r="F141" i="1"/>
  <c r="B142" i="1"/>
  <c r="C142" i="1"/>
  <c r="D142" i="1"/>
  <c r="E142" i="1"/>
  <c r="F142" i="1"/>
  <c r="B143" i="1"/>
  <c r="C143" i="1"/>
  <c r="D143" i="1"/>
  <c r="E143" i="1"/>
  <c r="F143" i="1"/>
  <c r="B144" i="1"/>
  <c r="C144" i="1"/>
  <c r="D144" i="1"/>
  <c r="E144" i="1"/>
  <c r="F144" i="1"/>
  <c r="B145" i="1"/>
  <c r="C145" i="1"/>
  <c r="D145" i="1"/>
  <c r="E145" i="1"/>
  <c r="F145" i="1"/>
  <c r="B146" i="1"/>
  <c r="C146" i="1"/>
  <c r="D146" i="1"/>
  <c r="E146" i="1"/>
  <c r="F146" i="1"/>
  <c r="B147" i="1"/>
  <c r="C147" i="1"/>
  <c r="D147" i="1"/>
  <c r="E147" i="1"/>
  <c r="F147" i="1"/>
  <c r="B148" i="1"/>
  <c r="C148" i="1"/>
  <c r="D148" i="1"/>
  <c r="E148" i="1"/>
  <c r="F148" i="1"/>
  <c r="B149" i="1"/>
  <c r="C149" i="1"/>
  <c r="D149" i="1"/>
  <c r="E149" i="1"/>
  <c r="F149" i="1"/>
  <c r="B150" i="1"/>
  <c r="C150" i="1"/>
  <c r="D150" i="1"/>
  <c r="E150" i="1"/>
  <c r="F150" i="1"/>
  <c r="B151" i="1"/>
  <c r="C151" i="1"/>
  <c r="D151" i="1"/>
  <c r="E151" i="1"/>
  <c r="F151" i="1"/>
  <c r="B152" i="1"/>
  <c r="C152" i="1"/>
  <c r="D152" i="1"/>
  <c r="E152" i="1"/>
  <c r="F152" i="1"/>
  <c r="B153" i="1"/>
  <c r="C153" i="1"/>
  <c r="D153" i="1"/>
  <c r="E153" i="1"/>
  <c r="F153" i="1"/>
  <c r="B154" i="1"/>
  <c r="C154" i="1"/>
  <c r="D154" i="1"/>
  <c r="E154" i="1"/>
  <c r="F154" i="1"/>
  <c r="B155" i="1"/>
  <c r="C155" i="1"/>
  <c r="D155" i="1"/>
  <c r="E155" i="1"/>
  <c r="F155" i="1"/>
  <c r="B156" i="1"/>
  <c r="C156" i="1"/>
  <c r="D156" i="1"/>
  <c r="E156" i="1"/>
  <c r="F156" i="1"/>
  <c r="B157" i="1"/>
  <c r="C157" i="1"/>
  <c r="D157" i="1"/>
  <c r="E157" i="1"/>
  <c r="F157" i="1"/>
  <c r="B158" i="1"/>
  <c r="C158" i="1"/>
  <c r="D158" i="1"/>
  <c r="E158" i="1"/>
  <c r="F158" i="1"/>
  <c r="B159" i="1"/>
  <c r="C159" i="1"/>
  <c r="D159" i="1"/>
  <c r="E159" i="1"/>
  <c r="F159" i="1"/>
  <c r="B160" i="1"/>
  <c r="C160" i="1"/>
  <c r="D160" i="1"/>
  <c r="E160" i="1"/>
  <c r="F160" i="1"/>
  <c r="B161" i="1"/>
  <c r="C161" i="1"/>
  <c r="D161" i="1"/>
  <c r="E161" i="1"/>
  <c r="F161" i="1"/>
  <c r="B162" i="1"/>
  <c r="C162" i="1"/>
  <c r="D162" i="1"/>
  <c r="E162" i="1"/>
  <c r="F162" i="1"/>
  <c r="B163" i="1"/>
  <c r="C163" i="1"/>
  <c r="D163" i="1"/>
  <c r="E163" i="1"/>
  <c r="F163" i="1"/>
  <c r="B164" i="1"/>
  <c r="C164" i="1"/>
  <c r="D164" i="1"/>
  <c r="E164" i="1"/>
  <c r="F164" i="1"/>
  <c r="B165" i="1"/>
  <c r="C165" i="1"/>
  <c r="D165" i="1"/>
  <c r="E165" i="1"/>
  <c r="F165" i="1"/>
  <c r="B166" i="1"/>
  <c r="C166" i="1"/>
  <c r="D166" i="1"/>
  <c r="E166" i="1"/>
  <c r="F166" i="1"/>
  <c r="B167" i="1"/>
  <c r="C167" i="1"/>
  <c r="D167" i="1"/>
  <c r="E167" i="1"/>
  <c r="F167" i="1"/>
  <c r="B168" i="1"/>
  <c r="C168" i="1"/>
  <c r="D168" i="1"/>
  <c r="E168" i="1"/>
  <c r="F168" i="1"/>
  <c r="B169" i="1"/>
  <c r="C169" i="1"/>
  <c r="D169" i="1"/>
  <c r="E169" i="1"/>
  <c r="F169" i="1"/>
  <c r="B170" i="1"/>
  <c r="C170" i="1"/>
  <c r="D170" i="1"/>
  <c r="E170" i="1"/>
  <c r="F170" i="1"/>
  <c r="B171" i="1"/>
  <c r="C171" i="1"/>
  <c r="D171" i="1"/>
  <c r="E171" i="1"/>
  <c r="F171" i="1"/>
  <c r="B172" i="1"/>
  <c r="C172" i="1"/>
  <c r="D172" i="1"/>
  <c r="E172" i="1"/>
  <c r="F172" i="1"/>
  <c r="B173" i="1"/>
  <c r="C173" i="1"/>
  <c r="D173" i="1"/>
  <c r="E173" i="1"/>
  <c r="F173" i="1"/>
  <c r="B174" i="1"/>
  <c r="C174" i="1"/>
  <c r="D174" i="1"/>
  <c r="E174" i="1"/>
  <c r="F174" i="1"/>
  <c r="B175" i="1"/>
  <c r="C175" i="1"/>
  <c r="D175" i="1"/>
  <c r="E175" i="1"/>
  <c r="F175" i="1"/>
  <c r="B176" i="1"/>
  <c r="C176" i="1"/>
  <c r="D176" i="1"/>
  <c r="E176" i="1"/>
  <c r="F176" i="1"/>
  <c r="B177" i="1"/>
  <c r="C177" i="1"/>
  <c r="D177" i="1"/>
  <c r="E177" i="1"/>
  <c r="F177" i="1"/>
  <c r="B178" i="1"/>
  <c r="C178" i="1"/>
  <c r="D178" i="1"/>
  <c r="E178" i="1"/>
  <c r="F178" i="1"/>
  <c r="B179" i="1"/>
  <c r="C179" i="1"/>
  <c r="D179" i="1"/>
  <c r="E179" i="1"/>
  <c r="F179" i="1"/>
  <c r="B180" i="1"/>
  <c r="C180" i="1"/>
  <c r="D180" i="1"/>
  <c r="E180" i="1"/>
  <c r="F180" i="1"/>
  <c r="B181" i="1"/>
  <c r="C181" i="1"/>
  <c r="D181" i="1"/>
  <c r="E181" i="1"/>
  <c r="F181" i="1"/>
  <c r="B182" i="1"/>
  <c r="C182" i="1"/>
  <c r="D182" i="1"/>
  <c r="E182" i="1"/>
  <c r="F182" i="1"/>
  <c r="B183" i="1"/>
  <c r="C183" i="1"/>
  <c r="D183" i="1"/>
  <c r="E183" i="1"/>
  <c r="F183" i="1"/>
  <c r="B184" i="1"/>
  <c r="C184" i="1"/>
  <c r="D184" i="1"/>
  <c r="E184" i="1"/>
  <c r="F184" i="1"/>
  <c r="B185" i="1"/>
  <c r="C185" i="1"/>
  <c r="D185" i="1"/>
  <c r="E185" i="1"/>
  <c r="F185" i="1"/>
  <c r="B186" i="1"/>
  <c r="C186" i="1"/>
  <c r="D186" i="1"/>
  <c r="E186" i="1"/>
  <c r="F186" i="1"/>
  <c r="B187" i="1"/>
  <c r="C187" i="1"/>
  <c r="D187" i="1"/>
  <c r="E187" i="1"/>
  <c r="F187" i="1"/>
  <c r="B188" i="1"/>
  <c r="C188" i="1"/>
  <c r="D188" i="1"/>
  <c r="E188" i="1"/>
  <c r="F188" i="1"/>
  <c r="B189" i="1"/>
  <c r="C189" i="1"/>
  <c r="D189" i="1"/>
  <c r="E189" i="1"/>
  <c r="F189" i="1"/>
  <c r="B190" i="1"/>
  <c r="C190" i="1"/>
  <c r="D190" i="1"/>
  <c r="E190" i="1"/>
  <c r="F190" i="1"/>
  <c r="B191" i="1"/>
  <c r="C191" i="1"/>
  <c r="D191" i="1"/>
  <c r="E191" i="1"/>
  <c r="F191" i="1"/>
  <c r="B192" i="1"/>
  <c r="C192" i="1"/>
  <c r="D192" i="1"/>
  <c r="E192" i="1"/>
  <c r="F192" i="1"/>
  <c r="B193" i="1"/>
  <c r="C193" i="1"/>
  <c r="D193" i="1"/>
  <c r="E193" i="1"/>
  <c r="F193" i="1"/>
  <c r="B194" i="1"/>
  <c r="C194" i="1"/>
  <c r="D194" i="1"/>
  <c r="E194" i="1"/>
  <c r="F194" i="1"/>
  <c r="B195" i="1"/>
  <c r="C195" i="1"/>
  <c r="D195" i="1"/>
  <c r="E195" i="1"/>
  <c r="F195" i="1"/>
  <c r="B196" i="1"/>
  <c r="C196" i="1"/>
  <c r="D196" i="1"/>
  <c r="E196" i="1"/>
  <c r="F196" i="1"/>
  <c r="B197" i="1"/>
  <c r="C197" i="1"/>
  <c r="D197" i="1"/>
  <c r="E197" i="1"/>
  <c r="F197" i="1"/>
  <c r="B198" i="1"/>
  <c r="C198" i="1"/>
  <c r="D198" i="1"/>
  <c r="E198" i="1"/>
  <c r="F198" i="1"/>
  <c r="B199" i="1"/>
  <c r="C199" i="1"/>
  <c r="D199" i="1"/>
  <c r="E199" i="1"/>
  <c r="F199" i="1"/>
  <c r="B200" i="1"/>
  <c r="C200" i="1"/>
  <c r="D200" i="1"/>
  <c r="E200" i="1"/>
  <c r="F200" i="1"/>
  <c r="B201" i="1"/>
  <c r="C201" i="1"/>
  <c r="D201" i="1"/>
  <c r="E201" i="1"/>
  <c r="F201" i="1"/>
  <c r="B202" i="1"/>
  <c r="C202" i="1"/>
  <c r="D202" i="1"/>
  <c r="E202" i="1"/>
  <c r="F202" i="1"/>
  <c r="B203" i="1"/>
  <c r="C203" i="1"/>
  <c r="D203" i="1"/>
  <c r="E203" i="1"/>
  <c r="F203" i="1"/>
  <c r="B204" i="1"/>
  <c r="C204" i="1"/>
  <c r="D204" i="1"/>
  <c r="E204" i="1"/>
  <c r="F204" i="1"/>
  <c r="B205" i="1"/>
  <c r="C205" i="1"/>
  <c r="D205" i="1"/>
  <c r="E205" i="1"/>
  <c r="F205" i="1"/>
  <c r="B206" i="1"/>
  <c r="C206" i="1"/>
  <c r="D206" i="1"/>
  <c r="E206" i="1"/>
  <c r="F206" i="1"/>
  <c r="B207" i="1"/>
  <c r="C207" i="1"/>
  <c r="D207" i="1"/>
  <c r="E207" i="1"/>
  <c r="F207" i="1"/>
  <c r="B208" i="1"/>
  <c r="C208" i="1"/>
  <c r="D208" i="1"/>
  <c r="E208" i="1"/>
  <c r="F208" i="1"/>
  <c r="B209" i="1"/>
  <c r="C209" i="1"/>
  <c r="D209" i="1"/>
  <c r="E209" i="1"/>
  <c r="F209" i="1"/>
  <c r="B210" i="1"/>
  <c r="C210" i="1"/>
  <c r="D210" i="1"/>
  <c r="E210" i="1"/>
  <c r="F210" i="1"/>
  <c r="B211" i="1"/>
  <c r="C211" i="1"/>
  <c r="D211" i="1"/>
  <c r="E211" i="1"/>
  <c r="F211" i="1"/>
  <c r="B212" i="1"/>
  <c r="C212" i="1"/>
  <c r="D212" i="1"/>
  <c r="E212" i="1"/>
  <c r="F212" i="1"/>
  <c r="B213" i="1"/>
  <c r="C213" i="1"/>
  <c r="D213" i="1"/>
  <c r="E213" i="1"/>
  <c r="F213" i="1"/>
  <c r="B214" i="1"/>
  <c r="C214" i="1"/>
  <c r="D214" i="1"/>
  <c r="E214" i="1"/>
  <c r="F214" i="1"/>
  <c r="B215" i="1"/>
  <c r="C215" i="1"/>
  <c r="D215" i="1"/>
  <c r="E215" i="1"/>
  <c r="F215" i="1"/>
  <c r="B216" i="1"/>
  <c r="C216" i="1"/>
  <c r="D216" i="1"/>
  <c r="E216" i="1"/>
  <c r="F216" i="1"/>
  <c r="B217" i="1"/>
  <c r="C217" i="1"/>
  <c r="D217" i="1"/>
  <c r="E217" i="1"/>
  <c r="F217" i="1"/>
  <c r="B218" i="1"/>
  <c r="C218" i="1"/>
  <c r="D218" i="1"/>
  <c r="E218" i="1"/>
  <c r="F218" i="1"/>
  <c r="B219" i="1"/>
  <c r="C219" i="1"/>
  <c r="D219" i="1"/>
  <c r="E219" i="1"/>
  <c r="F219" i="1"/>
  <c r="B220" i="1"/>
  <c r="C220" i="1"/>
  <c r="D220" i="1"/>
  <c r="E220" i="1"/>
  <c r="F220" i="1"/>
  <c r="B21" i="1"/>
  <c r="C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E20" i="1"/>
  <c r="D20" i="1"/>
  <c r="H20" i="1" l="1" a="1"/>
  <c r="H123" i="1" s="1"/>
  <c r="H179" i="1" l="1"/>
  <c r="H147" i="1"/>
  <c r="H207" i="1"/>
  <c r="H191" i="1"/>
  <c r="H175" i="1"/>
  <c r="H159" i="1"/>
  <c r="H143" i="1"/>
  <c r="H195" i="1"/>
  <c r="H219" i="1"/>
  <c r="H171" i="1"/>
  <c r="H139" i="1"/>
  <c r="H211" i="1"/>
  <c r="H163" i="1"/>
  <c r="H203" i="1"/>
  <c r="H187" i="1"/>
  <c r="H155" i="1"/>
  <c r="H215" i="1"/>
  <c r="H199" i="1"/>
  <c r="H183" i="1"/>
  <c r="H167" i="1"/>
  <c r="H151" i="1"/>
  <c r="H20" i="1"/>
  <c r="H135" i="1"/>
  <c r="H127" i="1"/>
  <c r="H115" i="1"/>
  <c r="H103" i="1"/>
  <c r="H91" i="1"/>
  <c r="H83" i="1"/>
  <c r="H75" i="1"/>
  <c r="H67" i="1"/>
  <c r="H59" i="1"/>
  <c r="H51" i="1"/>
  <c r="H43" i="1"/>
  <c r="H35" i="1"/>
  <c r="H31" i="1"/>
  <c r="H214" i="1"/>
  <c r="H194" i="1"/>
  <c r="H174" i="1"/>
  <c r="H158" i="1"/>
  <c r="H146" i="1"/>
  <c r="H130" i="1"/>
  <c r="H122" i="1"/>
  <c r="H110" i="1"/>
  <c r="H98" i="1"/>
  <c r="H82" i="1"/>
  <c r="H62" i="1"/>
  <c r="H30" i="1"/>
  <c r="H107" i="1"/>
  <c r="H95" i="1"/>
  <c r="H79" i="1"/>
  <c r="H63" i="1"/>
  <c r="H23" i="1"/>
  <c r="H218" i="1"/>
  <c r="H206" i="1"/>
  <c r="H198" i="1"/>
  <c r="H186" i="1"/>
  <c r="H178" i="1"/>
  <c r="H166" i="1"/>
  <c r="H154" i="1"/>
  <c r="H150" i="1"/>
  <c r="H142" i="1"/>
  <c r="H134" i="1"/>
  <c r="H126" i="1"/>
  <c r="H118" i="1"/>
  <c r="H114" i="1"/>
  <c r="H106" i="1"/>
  <c r="H102" i="1"/>
  <c r="H94" i="1"/>
  <c r="H90" i="1"/>
  <c r="H86" i="1"/>
  <c r="H78" i="1"/>
  <c r="H74" i="1"/>
  <c r="H70" i="1"/>
  <c r="H66" i="1"/>
  <c r="H58" i="1"/>
  <c r="H54" i="1"/>
  <c r="H50" i="1"/>
  <c r="H46" i="1"/>
  <c r="H42" i="1"/>
  <c r="H38" i="1"/>
  <c r="H34" i="1"/>
  <c r="H22" i="1"/>
  <c r="H217" i="1"/>
  <c r="H213" i="1"/>
  <c r="H209" i="1"/>
  <c r="H205" i="1"/>
  <c r="H201" i="1"/>
  <c r="H197" i="1"/>
  <c r="H193" i="1"/>
  <c r="H189" i="1"/>
  <c r="H185" i="1"/>
  <c r="H181" i="1"/>
  <c r="H177" i="1"/>
  <c r="H173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31" i="1"/>
  <c r="H119" i="1"/>
  <c r="H111" i="1"/>
  <c r="H99" i="1"/>
  <c r="H87" i="1"/>
  <c r="H71" i="1"/>
  <c r="H55" i="1"/>
  <c r="H47" i="1"/>
  <c r="H39" i="1"/>
  <c r="H27" i="1"/>
  <c r="H210" i="1"/>
  <c r="H202" i="1"/>
  <c r="H190" i="1"/>
  <c r="H182" i="1"/>
  <c r="H170" i="1"/>
  <c r="H162" i="1"/>
  <c r="H138" i="1"/>
  <c r="H26" i="1"/>
  <c r="H220" i="1"/>
  <c r="H216" i="1"/>
  <c r="H212" i="1"/>
  <c r="H208" i="1"/>
  <c r="H204" i="1"/>
  <c r="H200" i="1"/>
  <c r="H196" i="1"/>
  <c r="H192" i="1"/>
  <c r="H188" i="1"/>
  <c r="H184" i="1"/>
  <c r="H180" i="1"/>
  <c r="H176" i="1"/>
  <c r="H172" i="1"/>
  <c r="H168" i="1"/>
  <c r="H164" i="1"/>
  <c r="H160" i="1"/>
  <c r="H156" i="1"/>
  <c r="H152" i="1"/>
  <c r="H148" i="1"/>
  <c r="H144" i="1"/>
  <c r="H140" i="1"/>
  <c r="H136" i="1"/>
  <c r="H132" i="1"/>
  <c r="H128" i="1"/>
  <c r="H124" i="1"/>
  <c r="H120" i="1"/>
  <c r="H116" i="1"/>
  <c r="H112" i="1"/>
  <c r="H108" i="1"/>
  <c r="H104" i="1"/>
  <c r="H100" i="1"/>
  <c r="H96" i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I20" i="1" l="1" a="1"/>
  <c r="I20" i="1" l="1"/>
  <c r="I215" i="1"/>
  <c r="I167" i="1"/>
  <c r="I127" i="1"/>
  <c r="I91" i="1"/>
  <c r="I59" i="1"/>
  <c r="I218" i="1"/>
  <c r="I202" i="1"/>
  <c r="I186" i="1"/>
  <c r="I170" i="1"/>
  <c r="I154" i="1"/>
  <c r="I138" i="1"/>
  <c r="I122" i="1"/>
  <c r="I106" i="1"/>
  <c r="I90" i="1"/>
  <c r="I74" i="1"/>
  <c r="I58" i="1"/>
  <c r="I42" i="1"/>
  <c r="I26" i="1"/>
  <c r="I191" i="1"/>
  <c r="I143" i="1"/>
  <c r="I103" i="1"/>
  <c r="I71" i="1"/>
  <c r="I43" i="1"/>
  <c r="I213" i="1"/>
  <c r="I197" i="1"/>
  <c r="I181" i="1"/>
  <c r="I165" i="1"/>
  <c r="I149" i="1"/>
  <c r="I133" i="1"/>
  <c r="I117" i="1"/>
  <c r="I101" i="1"/>
  <c r="I85" i="1"/>
  <c r="I69" i="1"/>
  <c r="I53" i="1"/>
  <c r="I37" i="1"/>
  <c r="I21" i="1"/>
  <c r="I183" i="1"/>
  <c r="I115" i="1"/>
  <c r="I212" i="1"/>
  <c r="I196" i="1"/>
  <c r="I180" i="1"/>
  <c r="I164" i="1"/>
  <c r="I148" i="1"/>
  <c r="J148" i="1" s="1"/>
  <c r="I132" i="1"/>
  <c r="I116" i="1"/>
  <c r="I100" i="1"/>
  <c r="I84" i="1"/>
  <c r="I68" i="1"/>
  <c r="I52" i="1"/>
  <c r="I36" i="1"/>
  <c r="I199" i="1"/>
  <c r="I155" i="1"/>
  <c r="I119" i="1"/>
  <c r="I83" i="1"/>
  <c r="I47" i="1"/>
  <c r="I214" i="1"/>
  <c r="I198" i="1"/>
  <c r="I182" i="1"/>
  <c r="I166" i="1"/>
  <c r="I150" i="1"/>
  <c r="I134" i="1"/>
  <c r="I118" i="1"/>
  <c r="I102" i="1"/>
  <c r="I86" i="1"/>
  <c r="I70" i="1"/>
  <c r="I54" i="1"/>
  <c r="I38" i="1"/>
  <c r="I22" i="1"/>
  <c r="I179" i="1"/>
  <c r="J179" i="1" s="1"/>
  <c r="I131" i="1"/>
  <c r="I95" i="1"/>
  <c r="I63" i="1"/>
  <c r="I35" i="1"/>
  <c r="I209" i="1"/>
  <c r="I193" i="1"/>
  <c r="I177" i="1"/>
  <c r="I161" i="1"/>
  <c r="I145" i="1"/>
  <c r="I129" i="1"/>
  <c r="I113" i="1"/>
  <c r="I97" i="1"/>
  <c r="I81" i="1"/>
  <c r="I65" i="1"/>
  <c r="I49" i="1"/>
  <c r="I33" i="1"/>
  <c r="I219" i="1"/>
  <c r="I171" i="1"/>
  <c r="I31" i="1"/>
  <c r="I208" i="1"/>
  <c r="I192" i="1"/>
  <c r="I176" i="1"/>
  <c r="I160" i="1"/>
  <c r="I144" i="1"/>
  <c r="J144" i="1" s="1"/>
  <c r="I128" i="1"/>
  <c r="I112" i="1"/>
  <c r="I96" i="1"/>
  <c r="I80" i="1"/>
  <c r="I64" i="1"/>
  <c r="I48" i="1"/>
  <c r="I32" i="1"/>
  <c r="I187" i="1"/>
  <c r="I147" i="1"/>
  <c r="I107" i="1"/>
  <c r="I75" i="1"/>
  <c r="I39" i="1"/>
  <c r="I210" i="1"/>
  <c r="I194" i="1"/>
  <c r="I178" i="1"/>
  <c r="I162" i="1"/>
  <c r="I146" i="1"/>
  <c r="J146" i="1" s="1"/>
  <c r="I130" i="1"/>
  <c r="I114" i="1"/>
  <c r="I98" i="1"/>
  <c r="I82" i="1"/>
  <c r="J82" i="1" s="1"/>
  <c r="I66" i="1"/>
  <c r="I50" i="1"/>
  <c r="I34" i="1"/>
  <c r="J34" i="1" s="1"/>
  <c r="I211" i="1"/>
  <c r="I163" i="1"/>
  <c r="I123" i="1"/>
  <c r="I87" i="1"/>
  <c r="I55" i="1"/>
  <c r="I27" i="1"/>
  <c r="I205" i="1"/>
  <c r="I189" i="1"/>
  <c r="I173" i="1"/>
  <c r="I157" i="1"/>
  <c r="I141" i="1"/>
  <c r="I125" i="1"/>
  <c r="I109" i="1"/>
  <c r="I93" i="1"/>
  <c r="I77" i="1"/>
  <c r="I61" i="1"/>
  <c r="I45" i="1"/>
  <c r="I29" i="1"/>
  <c r="I207" i="1"/>
  <c r="I159" i="1"/>
  <c r="I220" i="1"/>
  <c r="J220" i="1" s="1"/>
  <c r="I204" i="1"/>
  <c r="I188" i="1"/>
  <c r="I172" i="1"/>
  <c r="I156" i="1"/>
  <c r="I140" i="1"/>
  <c r="I124" i="1"/>
  <c r="I108" i="1"/>
  <c r="I92" i="1"/>
  <c r="I76" i="1"/>
  <c r="I60" i="1"/>
  <c r="I44" i="1"/>
  <c r="I28" i="1"/>
  <c r="I175" i="1"/>
  <c r="J175" i="1" s="1"/>
  <c r="I135" i="1"/>
  <c r="I99" i="1"/>
  <c r="I67" i="1"/>
  <c r="I23" i="1"/>
  <c r="I206" i="1"/>
  <c r="J206" i="1" s="1"/>
  <c r="I190" i="1"/>
  <c r="I174" i="1"/>
  <c r="I158" i="1"/>
  <c r="I142" i="1"/>
  <c r="J142" i="1" s="1"/>
  <c r="I126" i="1"/>
  <c r="I110" i="1"/>
  <c r="I94" i="1"/>
  <c r="J94" i="1" s="1"/>
  <c r="I78" i="1"/>
  <c r="I62" i="1"/>
  <c r="I46" i="1"/>
  <c r="I30" i="1"/>
  <c r="I203" i="1"/>
  <c r="I151" i="1"/>
  <c r="I111" i="1"/>
  <c r="I79" i="1"/>
  <c r="I51" i="1"/>
  <c r="J51" i="1" s="1"/>
  <c r="I217" i="1"/>
  <c r="I201" i="1"/>
  <c r="I185" i="1"/>
  <c r="I169" i="1"/>
  <c r="J169" i="1" s="1"/>
  <c r="I153" i="1"/>
  <c r="I137" i="1"/>
  <c r="I121" i="1"/>
  <c r="I105" i="1"/>
  <c r="J105" i="1" s="1"/>
  <c r="I89" i="1"/>
  <c r="I73" i="1"/>
  <c r="I57" i="1"/>
  <c r="I41" i="1"/>
  <c r="J41" i="1" s="1"/>
  <c r="I25" i="1"/>
  <c r="I195" i="1"/>
  <c r="I139" i="1"/>
  <c r="J139" i="1" s="1"/>
  <c r="I216" i="1"/>
  <c r="I200" i="1"/>
  <c r="I184" i="1"/>
  <c r="I168" i="1"/>
  <c r="I152" i="1"/>
  <c r="I136" i="1"/>
  <c r="I120" i="1"/>
  <c r="I104" i="1"/>
  <c r="I88" i="1"/>
  <c r="I72" i="1"/>
  <c r="I56" i="1"/>
  <c r="I40" i="1"/>
  <c r="I24" i="1"/>
  <c r="J24" i="1" s="1"/>
  <c r="J163" i="1" l="1"/>
  <c r="J166" i="1"/>
  <c r="J62" i="1"/>
  <c r="J152" i="1"/>
  <c r="J178" i="1"/>
  <c r="J214" i="1"/>
  <c r="J57" i="1"/>
  <c r="J185" i="1"/>
  <c r="J79" i="1"/>
  <c r="J30" i="1"/>
  <c r="J102" i="1"/>
  <c r="J88" i="1"/>
  <c r="J216" i="1"/>
  <c r="J207" i="1"/>
  <c r="J121" i="1"/>
  <c r="J195" i="1"/>
  <c r="J67" i="1"/>
  <c r="J28" i="1"/>
  <c r="J147" i="1"/>
  <c r="J137" i="1"/>
  <c r="J60" i="1"/>
  <c r="J124" i="1"/>
  <c r="J188" i="1"/>
  <c r="J32" i="1"/>
  <c r="J25" i="1"/>
  <c r="J89" i="1"/>
  <c r="J153" i="1"/>
  <c r="J217" i="1"/>
  <c r="J99" i="1"/>
  <c r="J70" i="1"/>
  <c r="J114" i="1"/>
  <c r="J68" i="1"/>
  <c r="J132" i="1"/>
  <c r="J196" i="1"/>
  <c r="J158" i="1"/>
  <c r="J56" i="1"/>
  <c r="J120" i="1"/>
  <c r="J184" i="1"/>
  <c r="J73" i="1"/>
  <c r="J201" i="1"/>
  <c r="J111" i="1"/>
  <c r="J46" i="1"/>
  <c r="J92" i="1"/>
  <c r="J156" i="1"/>
  <c r="J211" i="1"/>
  <c r="J64" i="1"/>
  <c r="J128" i="1"/>
  <c r="J192" i="1"/>
  <c r="J83" i="1"/>
  <c r="J36" i="1"/>
  <c r="J100" i="1"/>
  <c r="J164" i="1"/>
  <c r="J126" i="1"/>
  <c r="J190" i="1"/>
  <c r="J203" i="1"/>
  <c r="J78" i="1"/>
  <c r="J96" i="1"/>
  <c r="J160" i="1"/>
  <c r="J58" i="1"/>
  <c r="J23" i="1"/>
  <c r="J140" i="1"/>
  <c r="J138" i="1"/>
  <c r="J145" i="1"/>
  <c r="J198" i="1"/>
  <c r="J141" i="1"/>
  <c r="J22" i="1"/>
  <c r="J21" i="1"/>
  <c r="J143" i="1"/>
  <c r="J162" i="1"/>
  <c r="J130" i="1"/>
  <c r="J72" i="1"/>
  <c r="J136" i="1"/>
  <c r="J200" i="1"/>
  <c r="J44" i="1"/>
  <c r="J108" i="1"/>
  <c r="J172" i="1"/>
  <c r="J159" i="1"/>
  <c r="J80" i="1"/>
  <c r="J208" i="1"/>
  <c r="J35" i="1"/>
  <c r="J52" i="1"/>
  <c r="J116" i="1"/>
  <c r="J180" i="1"/>
  <c r="J42" i="1"/>
  <c r="J63" i="1"/>
  <c r="J104" i="1"/>
  <c r="J76" i="1"/>
  <c r="J204" i="1"/>
  <c r="J29" i="1"/>
  <c r="J93" i="1"/>
  <c r="J157" i="1"/>
  <c r="J27" i="1"/>
  <c r="J66" i="1"/>
  <c r="J194" i="1"/>
  <c r="J107" i="1"/>
  <c r="J48" i="1"/>
  <c r="J112" i="1"/>
  <c r="J176" i="1"/>
  <c r="J171" i="1"/>
  <c r="J65" i="1"/>
  <c r="J129" i="1"/>
  <c r="J193" i="1"/>
  <c r="J95" i="1"/>
  <c r="J38" i="1"/>
  <c r="J47" i="1"/>
  <c r="J199" i="1"/>
  <c r="J84" i="1"/>
  <c r="J212" i="1"/>
  <c r="J37" i="1"/>
  <c r="J101" i="1"/>
  <c r="J165" i="1"/>
  <c r="J43" i="1"/>
  <c r="J191" i="1"/>
  <c r="J74" i="1"/>
  <c r="J202" i="1"/>
  <c r="J127" i="1"/>
  <c r="J40" i="1"/>
  <c r="J168" i="1"/>
  <c r="J110" i="1"/>
  <c r="J174" i="1"/>
  <c r="J45" i="1"/>
  <c r="J109" i="1"/>
  <c r="J173" i="1"/>
  <c r="J55" i="1"/>
  <c r="J210" i="1"/>
  <c r="J219" i="1"/>
  <c r="J81" i="1"/>
  <c r="J209" i="1"/>
  <c r="J131" i="1"/>
  <c r="J54" i="1"/>
  <c r="J118" i="1"/>
  <c r="J182" i="1"/>
  <c r="J115" i="1"/>
  <c r="J53" i="1"/>
  <c r="J117" i="1"/>
  <c r="J181" i="1"/>
  <c r="J71" i="1"/>
  <c r="J26" i="1"/>
  <c r="J90" i="1"/>
  <c r="J154" i="1"/>
  <c r="J218" i="1"/>
  <c r="J167" i="1"/>
  <c r="J151" i="1"/>
  <c r="J61" i="1"/>
  <c r="J125" i="1"/>
  <c r="J189" i="1"/>
  <c r="J87" i="1"/>
  <c r="J98" i="1"/>
  <c r="J39" i="1"/>
  <c r="J187" i="1"/>
  <c r="J33" i="1"/>
  <c r="J97" i="1"/>
  <c r="J161" i="1"/>
  <c r="J134" i="1"/>
  <c r="J119" i="1"/>
  <c r="J183" i="1"/>
  <c r="J69" i="1"/>
  <c r="J133" i="1"/>
  <c r="J197" i="1"/>
  <c r="J103" i="1"/>
  <c r="J106" i="1"/>
  <c r="J170" i="1"/>
  <c r="J59" i="1"/>
  <c r="J215" i="1"/>
  <c r="J135" i="1"/>
  <c r="J77" i="1"/>
  <c r="J205" i="1"/>
  <c r="J123" i="1"/>
  <c r="J50" i="1"/>
  <c r="J75" i="1"/>
  <c r="J31" i="1"/>
  <c r="J49" i="1"/>
  <c r="J113" i="1"/>
  <c r="J177" i="1"/>
  <c r="J86" i="1"/>
  <c r="J150" i="1"/>
  <c r="J155" i="1"/>
  <c r="J85" i="1"/>
  <c r="J149" i="1"/>
  <c r="J213" i="1"/>
  <c r="J122" i="1"/>
  <c r="J186" i="1"/>
  <c r="J91" i="1"/>
  <c r="D13" i="1" l="1"/>
</calcChain>
</file>

<file path=xl/sharedStrings.xml><?xml version="1.0" encoding="utf-8"?>
<sst xmlns="http://schemas.openxmlformats.org/spreadsheetml/2006/main" count="19" uniqueCount="18">
  <si>
    <t>Name:</t>
  </si>
  <si>
    <t>Student ID:</t>
  </si>
  <si>
    <t>Wave #</t>
  </si>
  <si>
    <t>Amplitude</t>
  </si>
  <si>
    <t>Frequency</t>
  </si>
  <si>
    <t>Phase Shift</t>
  </si>
  <si>
    <t>W1</t>
  </si>
  <si>
    <t>W2</t>
  </si>
  <si>
    <t>W3</t>
  </si>
  <si>
    <t>W4</t>
  </si>
  <si>
    <t>W5</t>
  </si>
  <si>
    <t>Summation</t>
  </si>
  <si>
    <t>Time</t>
  </si>
  <si>
    <t>Threshold</t>
  </si>
  <si>
    <t>Crossings</t>
  </si>
  <si>
    <t xml:space="preserve">               Vegini</t>
  </si>
  <si>
    <t>Summation-Threshold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</si>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</sst>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0" fillId="0" borderId="0" xfId="0" applyFill="1"/>
    <xf numFmtId="2" fontId="0" fillId="0" borderId="0" xfId="0" applyNumberFormat="1" applyFill="1"/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0" fontId="1" fillId="3" borderId="0" xfId="0" applyFont="1" applyFill="1"/>
    <xf numFmtId="12" fontId="0" fillId="3" borderId="0" xfId="0" applyNumberFormat="1" applyFill="1"/>
    <xf numFmtId="12" fontId="2" fillId="0" borderId="0" xfId="0" applyNumberFormat="1" applyFont="1"/>
    <xf numFmtId="0" fontId="0" fillId="0" borderId="0" xfId="0" applyNumberFormat="1"/>
    <xf numFmtId="1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5</a:t>
            </a:r>
            <a:r>
              <a:rPr lang="en-AU" baseline="0"/>
              <a:t> sinusoidal waveforms and their superposition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Wave1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Sheet1!$A$20:$A$220</c:f>
              <c:numCache>
                <c:formatCode>0.00</c:formatCode>
                <c:ptCount val="2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6.5000000000000098</c:v>
                </c:pt>
                <c:pt idx="131">
                  <c:v>6.5500000000000096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6.7500000000000098</c:v>
                </c:pt>
                <c:pt idx="136">
                  <c:v>6.8000000000000096</c:v>
                </c:pt>
                <c:pt idx="137">
                  <c:v>6.85</c:v>
                </c:pt>
                <c:pt idx="138">
                  <c:v>6.9000000000000101</c:v>
                </c:pt>
                <c:pt idx="139">
                  <c:v>6.9500000000000099</c:v>
                </c:pt>
                <c:pt idx="140">
                  <c:v>7.0000000000000098</c:v>
                </c:pt>
                <c:pt idx="141">
                  <c:v>7.0500000000000096</c:v>
                </c:pt>
                <c:pt idx="142">
                  <c:v>7.1</c:v>
                </c:pt>
                <c:pt idx="143">
                  <c:v>7.1500000000000101</c:v>
                </c:pt>
                <c:pt idx="144">
                  <c:v>7.2000000000000099</c:v>
                </c:pt>
                <c:pt idx="145">
                  <c:v>7.2500000000000098</c:v>
                </c:pt>
                <c:pt idx="146">
                  <c:v>7.3000000000000096</c:v>
                </c:pt>
                <c:pt idx="147">
                  <c:v>7.3500000000000103</c:v>
                </c:pt>
                <c:pt idx="148">
                  <c:v>7.4000000000000101</c:v>
                </c:pt>
                <c:pt idx="149">
                  <c:v>7.4500000000000099</c:v>
                </c:pt>
                <c:pt idx="150">
                  <c:v>7.5000000000000098</c:v>
                </c:pt>
                <c:pt idx="151">
                  <c:v>7.5500000000000096</c:v>
                </c:pt>
                <c:pt idx="152">
                  <c:v>7.6000000000000103</c:v>
                </c:pt>
                <c:pt idx="153">
                  <c:v>7.6500000000000101</c:v>
                </c:pt>
                <c:pt idx="154">
                  <c:v>7.7000000000000099</c:v>
                </c:pt>
                <c:pt idx="155">
                  <c:v>7.7500000000000098</c:v>
                </c:pt>
                <c:pt idx="156">
                  <c:v>7.8000000000000096</c:v>
                </c:pt>
                <c:pt idx="157">
                  <c:v>7.8500000000000103</c:v>
                </c:pt>
                <c:pt idx="158">
                  <c:v>7.9000000000000101</c:v>
                </c:pt>
                <c:pt idx="159">
                  <c:v>7.9500000000000099</c:v>
                </c:pt>
                <c:pt idx="160">
                  <c:v>8.0000000000000107</c:v>
                </c:pt>
                <c:pt idx="161">
                  <c:v>8.0500000000000096</c:v>
                </c:pt>
                <c:pt idx="162">
                  <c:v>8.1000000000000103</c:v>
                </c:pt>
                <c:pt idx="163">
                  <c:v>8.1500000000000092</c:v>
                </c:pt>
                <c:pt idx="164">
                  <c:v>8.2000000000000099</c:v>
                </c:pt>
                <c:pt idx="165">
                  <c:v>8.2500000000000107</c:v>
                </c:pt>
                <c:pt idx="166">
                  <c:v>8.3000000000000096</c:v>
                </c:pt>
                <c:pt idx="167">
                  <c:v>8.3500000000000103</c:v>
                </c:pt>
                <c:pt idx="168">
                  <c:v>8.4000000000000092</c:v>
                </c:pt>
                <c:pt idx="169">
                  <c:v>8.4500000000000099</c:v>
                </c:pt>
                <c:pt idx="170">
                  <c:v>8.5000000000000107</c:v>
                </c:pt>
                <c:pt idx="171">
                  <c:v>8.5500000000000096</c:v>
                </c:pt>
                <c:pt idx="172">
                  <c:v>8.6000000000000103</c:v>
                </c:pt>
                <c:pt idx="173">
                  <c:v>8.6500000000000092</c:v>
                </c:pt>
                <c:pt idx="174">
                  <c:v>8.7000000000000099</c:v>
                </c:pt>
                <c:pt idx="175">
                  <c:v>8.7500000000000107</c:v>
                </c:pt>
                <c:pt idx="176">
                  <c:v>8.8000000000000096</c:v>
                </c:pt>
                <c:pt idx="177">
                  <c:v>8.8500000000000103</c:v>
                </c:pt>
                <c:pt idx="178">
                  <c:v>8.9000000000000092</c:v>
                </c:pt>
                <c:pt idx="179">
                  <c:v>8.9500000000000099</c:v>
                </c:pt>
                <c:pt idx="180">
                  <c:v>9.0000000000000107</c:v>
                </c:pt>
                <c:pt idx="181">
                  <c:v>9.0500000000000096</c:v>
                </c:pt>
                <c:pt idx="182">
                  <c:v>9.1000000000000103</c:v>
                </c:pt>
                <c:pt idx="183">
                  <c:v>9.1500000000000092</c:v>
                </c:pt>
                <c:pt idx="184">
                  <c:v>9.2000000000000099</c:v>
                </c:pt>
                <c:pt idx="185">
                  <c:v>9.2500000000000107</c:v>
                </c:pt>
                <c:pt idx="186">
                  <c:v>9.3000000000000096</c:v>
                </c:pt>
                <c:pt idx="187">
                  <c:v>9.3500000000000103</c:v>
                </c:pt>
                <c:pt idx="188">
                  <c:v>9.4000000000000092</c:v>
                </c:pt>
                <c:pt idx="189">
                  <c:v>9.4500000000000099</c:v>
                </c:pt>
                <c:pt idx="190">
                  <c:v>9.5000000000000107</c:v>
                </c:pt>
                <c:pt idx="191">
                  <c:v>9.5500000000000096</c:v>
                </c:pt>
                <c:pt idx="192">
                  <c:v>9.6000000000000103</c:v>
                </c:pt>
                <c:pt idx="193">
                  <c:v>9.6500000000000092</c:v>
                </c:pt>
                <c:pt idx="194">
                  <c:v>9.7000000000000099</c:v>
                </c:pt>
                <c:pt idx="195">
                  <c:v>9.7500000000000107</c:v>
                </c:pt>
                <c:pt idx="196">
                  <c:v>9.8000000000000096</c:v>
                </c:pt>
                <c:pt idx="197">
                  <c:v>9.8500000000000103</c:v>
                </c:pt>
                <c:pt idx="198">
                  <c:v>9.9000000000000092</c:v>
                </c:pt>
                <c:pt idx="199">
                  <c:v>9.9500000000000099</c:v>
                </c:pt>
                <c:pt idx="200">
                  <c:v>10</c:v>
                </c:pt>
              </c:numCache>
            </c:numRef>
          </c:cat>
          <c:val>
            <c:numRef>
              <c:f>Sheet1!$B$20:$B$220</c:f>
              <c:numCache>
                <c:formatCode>General</c:formatCode>
                <c:ptCount val="201"/>
                <c:pt idx="0" formatCode="#\ ?/?">
                  <c:v>1</c:v>
                </c:pt>
                <c:pt idx="1">
                  <c:v>0.99875026039496628</c:v>
                </c:pt>
                <c:pt idx="2">
                  <c:v>0.99500416527802582</c:v>
                </c:pt>
                <c:pt idx="3">
                  <c:v>0.98877107793604224</c:v>
                </c:pt>
                <c:pt idx="4">
                  <c:v>0.98006657784124163</c:v>
                </c:pt>
                <c:pt idx="5">
                  <c:v>0.96891242171064473</c:v>
                </c:pt>
                <c:pt idx="6">
                  <c:v>0.95533648912560598</c:v>
                </c:pt>
                <c:pt idx="7">
                  <c:v>0.93937271284737889</c:v>
                </c:pt>
                <c:pt idx="8">
                  <c:v>0.9210609940028851</c:v>
                </c:pt>
                <c:pt idx="9">
                  <c:v>0.90044710235267689</c:v>
                </c:pt>
                <c:pt idx="10">
                  <c:v>0.87758256189037276</c:v>
                </c:pt>
                <c:pt idx="11">
                  <c:v>0.85252452205950568</c:v>
                </c:pt>
                <c:pt idx="12">
                  <c:v>0.82533561490967833</c:v>
                </c:pt>
                <c:pt idx="13">
                  <c:v>0.79608379854905587</c:v>
                </c:pt>
                <c:pt idx="14">
                  <c:v>0.7648421872844885</c:v>
                </c:pt>
                <c:pt idx="15">
                  <c:v>0.7316888688738209</c:v>
                </c:pt>
                <c:pt idx="16">
                  <c:v>0.69670670934716539</c:v>
                </c:pt>
                <c:pt idx="17">
                  <c:v>0.65998314588498219</c:v>
                </c:pt>
                <c:pt idx="18">
                  <c:v>0.62160996827066439</c:v>
                </c:pt>
                <c:pt idx="19">
                  <c:v>0.58168308946388358</c:v>
                </c:pt>
                <c:pt idx="20">
                  <c:v>0.54030230586813977</c:v>
                </c:pt>
                <c:pt idx="21">
                  <c:v>0.49757104789172696</c:v>
                </c:pt>
                <c:pt idx="22">
                  <c:v>0.45359612142557731</c:v>
                </c:pt>
                <c:pt idx="23">
                  <c:v>0.40848744088415739</c:v>
                </c:pt>
                <c:pt idx="24">
                  <c:v>0.36235775447667362</c:v>
                </c:pt>
                <c:pt idx="25">
                  <c:v>0.31532236239526867</c:v>
                </c:pt>
                <c:pt idx="26">
                  <c:v>0.26749882862458735</c:v>
                </c:pt>
                <c:pt idx="27">
                  <c:v>0.2190066870930415</c:v>
                </c:pt>
                <c:pt idx="28">
                  <c:v>0.16996714290024104</c:v>
                </c:pt>
                <c:pt idx="29">
                  <c:v>0.12050276936736662</c:v>
                </c:pt>
                <c:pt idx="30">
                  <c:v>7.0737201667702906E-2</c:v>
                </c:pt>
                <c:pt idx="31">
                  <c:v>2.0794827803092428E-2</c:v>
                </c:pt>
                <c:pt idx="32">
                  <c:v>-2.9199522301288815E-2</c:v>
                </c:pt>
                <c:pt idx="33">
                  <c:v>-7.9120888806733861E-2</c:v>
                </c:pt>
                <c:pt idx="34">
                  <c:v>-0.12884449429552464</c:v>
                </c:pt>
                <c:pt idx="35">
                  <c:v>-0.17824605564949209</c:v>
                </c:pt>
                <c:pt idx="36">
                  <c:v>-0.22720209469308711</c:v>
                </c:pt>
                <c:pt idx="37">
                  <c:v>-0.27559024682451294</c:v>
                </c:pt>
                <c:pt idx="38">
                  <c:v>-0.32328956686350335</c:v>
                </c:pt>
                <c:pt idx="39">
                  <c:v>-0.37018083135128688</c:v>
                </c:pt>
                <c:pt idx="40">
                  <c:v>-0.41614683654714241</c:v>
                </c:pt>
                <c:pt idx="41">
                  <c:v>-0.46107269137671275</c:v>
                </c:pt>
                <c:pt idx="42">
                  <c:v>-0.50484610459985757</c:v>
                </c:pt>
                <c:pt idx="43">
                  <c:v>-0.54735766548027098</c:v>
                </c:pt>
                <c:pt idx="44">
                  <c:v>-0.58850111725534582</c:v>
                </c:pt>
                <c:pt idx="45">
                  <c:v>-0.62817362272273913</c:v>
                </c:pt>
                <c:pt idx="46">
                  <c:v>-0.6662760212798241</c:v>
                </c:pt>
                <c:pt idx="47">
                  <c:v>-0.70271307677355399</c:v>
                </c:pt>
                <c:pt idx="48">
                  <c:v>-0.73739371554124544</c:v>
                </c:pt>
                <c:pt idx="49">
                  <c:v>-0.77023125404730741</c:v>
                </c:pt>
                <c:pt idx="50">
                  <c:v>-0.8011436155469337</c:v>
                </c:pt>
                <c:pt idx="51">
                  <c:v>-0.83005353523522207</c:v>
                </c:pt>
                <c:pt idx="52">
                  <c:v>-0.85688875336894732</c:v>
                </c:pt>
                <c:pt idx="53">
                  <c:v>-0.8815821958782859</c:v>
                </c:pt>
                <c:pt idx="54">
                  <c:v>-0.90407214201706121</c:v>
                </c:pt>
                <c:pt idx="55">
                  <c:v>-0.92430237863246356</c:v>
                </c:pt>
                <c:pt idx="56">
                  <c:v>-0.94222234066865806</c:v>
                </c:pt>
                <c:pt idx="57">
                  <c:v>-0.95778723755309036</c:v>
                </c:pt>
                <c:pt idx="58">
                  <c:v>-0.97095816514959055</c:v>
                </c:pt>
                <c:pt idx="59">
                  <c:v>-0.98170220299845412</c:v>
                </c:pt>
                <c:pt idx="60">
                  <c:v>-0.98999249660044542</c:v>
                </c:pt>
                <c:pt idx="61">
                  <c:v>-0.99580832453906121</c:v>
                </c:pt>
                <c:pt idx="62">
                  <c:v>-0.99913515027327948</c:v>
                </c:pt>
                <c:pt idx="63">
                  <c:v>-0.99996465847134197</c:v>
                </c:pt>
                <c:pt idx="64">
                  <c:v>-0.99829477579475312</c:v>
                </c:pt>
                <c:pt idx="65">
                  <c:v>-0.99412967608054625</c:v>
                </c:pt>
                <c:pt idx="66">
                  <c:v>-0.98747976990886488</c:v>
                </c:pt>
                <c:pt idx="67">
                  <c:v>-0.97836167858193412</c:v>
                </c:pt>
                <c:pt idx="68">
                  <c:v>-0.96679819257946109</c:v>
                </c:pt>
                <c:pt idx="69">
                  <c:v>-0.95281821459430471</c:v>
                </c:pt>
                <c:pt idx="70">
                  <c:v>-0.93645668729079634</c:v>
                </c:pt>
                <c:pt idx="71">
                  <c:v>-0.91775450596627595</c:v>
                </c:pt>
                <c:pt idx="72">
                  <c:v>-0.89675841633414699</c:v>
                </c:pt>
                <c:pt idx="73">
                  <c:v>-0.87352089768393792</c:v>
                </c:pt>
                <c:pt idx="74">
                  <c:v>-0.84810003171040804</c:v>
                </c:pt>
                <c:pt idx="75">
                  <c:v>-0.82055935733956076</c:v>
                </c:pt>
                <c:pt idx="76">
                  <c:v>-0.79096771191441684</c:v>
                </c:pt>
                <c:pt idx="77">
                  <c:v>-0.75939905913750783</c:v>
                </c:pt>
                <c:pt idx="78">
                  <c:v>-0.72593230420014021</c:v>
                </c:pt>
                <c:pt idx="79">
                  <c:v>-0.6906510965605076</c:v>
                </c:pt>
                <c:pt idx="80">
                  <c:v>-0.65364362086361194</c:v>
                </c:pt>
                <c:pt idx="81">
                  <c:v>-0.61500237652557443</c:v>
                </c:pt>
                <c:pt idx="82">
                  <c:v>-0.57482394653326918</c:v>
                </c:pt>
                <c:pt idx="83">
                  <c:v>-0.53320875603715434</c:v>
                </c:pt>
                <c:pt idx="84">
                  <c:v>-0.49026082134069943</c:v>
                </c:pt>
                <c:pt idx="85">
                  <c:v>-0.44608748991379282</c:v>
                </c:pt>
                <c:pt idx="86">
                  <c:v>-0.40079917207997545</c:v>
                </c:pt>
                <c:pt idx="87">
                  <c:v>-0.35450906504813195</c:v>
                </c:pt>
                <c:pt idx="88">
                  <c:v>-0.30733286997841935</c:v>
                </c:pt>
                <c:pt idx="89">
                  <c:v>-0.25938850278962611</c:v>
                </c:pt>
                <c:pt idx="90">
                  <c:v>-0.2107957994307797</c:v>
                </c:pt>
                <c:pt idx="91">
                  <c:v>-0.16167621635368651</c:v>
                </c:pt>
                <c:pt idx="92">
                  <c:v>-0.11215252693505487</c:v>
                </c:pt>
                <c:pt idx="93">
                  <c:v>-6.2348514606991659E-2</c:v>
                </c:pt>
                <c:pt idx="94">
                  <c:v>-1.238866346289056E-2</c:v>
                </c:pt>
                <c:pt idx="95">
                  <c:v>3.7602152887976553E-2</c:v>
                </c:pt>
                <c:pt idx="96">
                  <c:v>8.7498983439446398E-2</c:v>
                </c:pt>
                <c:pt idx="97">
                  <c:v>0.1371771121009073</c:v>
                </c:pt>
                <c:pt idx="98">
                  <c:v>0.18651236942257576</c:v>
                </c:pt>
                <c:pt idx="99">
                  <c:v>0.23538144295445118</c:v>
                </c:pt>
                <c:pt idx="100">
                  <c:v>0.28366218546322625</c:v>
                </c:pt>
                <c:pt idx="101">
                  <c:v>0.33123392023675369</c:v>
                </c:pt>
                <c:pt idx="102">
                  <c:v>0.37797774271298024</c:v>
                </c:pt>
                <c:pt idx="103">
                  <c:v>0.42377681767942821</c:v>
                </c:pt>
                <c:pt idx="104">
                  <c:v>0.46851667130037711</c:v>
                </c:pt>
                <c:pt idx="105">
                  <c:v>0.51208547724184073</c:v>
                </c:pt>
                <c:pt idx="106">
                  <c:v>0.55437433617916076</c:v>
                </c:pt>
                <c:pt idx="107">
                  <c:v>0.5952775479886061</c:v>
                </c:pt>
                <c:pt idx="108">
                  <c:v>0.63469287594263468</c:v>
                </c:pt>
                <c:pt idx="109">
                  <c:v>0.67252180224846592</c:v>
                </c:pt>
                <c:pt idx="110">
                  <c:v>0.70866977429125999</c:v>
                </c:pt>
                <c:pt idx="111">
                  <c:v>0.74304644096640993</c:v>
                </c:pt>
                <c:pt idx="112">
                  <c:v>0.77556587851024961</c:v>
                </c:pt>
                <c:pt idx="113">
                  <c:v>0.80614680526471572</c:v>
                </c:pt>
                <c:pt idx="114">
                  <c:v>0.83471278483915978</c:v>
                </c:pt>
                <c:pt idx="115">
                  <c:v>0.86119241716152084</c:v>
                </c:pt>
                <c:pt idx="116">
                  <c:v>0.88551951694131892</c:v>
                </c:pt>
                <c:pt idx="117">
                  <c:v>0.90763327909841318</c:v>
                </c:pt>
                <c:pt idx="118">
                  <c:v>0.92747843074403591</c:v>
                </c:pt>
                <c:pt idx="119">
                  <c:v>0.94500536933422752</c:v>
                </c:pt>
                <c:pt idx="120">
                  <c:v>0.96017028665036597</c:v>
                </c:pt>
                <c:pt idx="121">
                  <c:v>0.97293527829689741</c:v>
                </c:pt>
                <c:pt idx="122">
                  <c:v>0.98326843844258449</c:v>
                </c:pt>
                <c:pt idx="123">
                  <c:v>0.99114393956846902</c:v>
                </c:pt>
                <c:pt idx="124">
                  <c:v>0.9965420970232175</c:v>
                </c:pt>
                <c:pt idx="125">
                  <c:v>0.9994494182244994</c:v>
                </c:pt>
                <c:pt idx="126">
                  <c:v>0.9998586363834151</c:v>
                </c:pt>
                <c:pt idx="127">
                  <c:v>0.99776872866768407</c:v>
                </c:pt>
                <c:pt idx="128">
                  <c:v>0.99318491875819259</c:v>
                </c:pt>
                <c:pt idx="129">
                  <c:v>0.98611866379251256</c:v>
                </c:pt>
                <c:pt idx="130">
                  <c:v>0.97658762572802138</c:v>
                </c:pt>
                <c:pt idx="131">
                  <c:v>0.96461562719621552</c:v>
                </c:pt>
                <c:pt idx="132">
                  <c:v>0.9502325919585296</c:v>
                </c:pt>
                <c:pt idx="133">
                  <c:v>0.93347447011251183</c:v>
                </c:pt>
                <c:pt idx="134">
                  <c:v>0.91438314823531941</c:v>
                </c:pt>
                <c:pt idx="135">
                  <c:v>0.89300634468907225</c:v>
                </c:pt>
                <c:pt idx="136">
                  <c:v>0.86939749034982039</c:v>
                </c:pt>
                <c:pt idx="137">
                  <c:v>0.84361559505815964</c:v>
                </c:pt>
                <c:pt idx="138">
                  <c:v>0.81572510012535127</c:v>
                </c:pt>
                <c:pt idx="139">
                  <c:v>0.78579571726365505</c:v>
                </c:pt>
                <c:pt idx="140">
                  <c:v>0.75390225434329827</c:v>
                </c:pt>
                <c:pt idx="141">
                  <c:v>0.72012442841178737</c:v>
                </c:pt>
                <c:pt idx="142">
                  <c:v>0.6845466664428066</c:v>
                </c:pt>
                <c:pt idx="143">
                  <c:v>0.64725789431271619</c:v>
                </c:pt>
                <c:pt idx="144">
                  <c:v>0.60835131453224678</c:v>
                </c:pt>
                <c:pt idx="145">
                  <c:v>0.56792417328868683</c:v>
                </c:pt>
                <c:pt idx="146">
                  <c:v>0.52607751738109698</c:v>
                </c:pt>
                <c:pt idx="147">
                  <c:v>0.48291594165592849</c:v>
                </c:pt>
                <c:pt idx="148">
                  <c:v>0.43854732757438153</c:v>
                </c:pt>
                <c:pt idx="149">
                  <c:v>0.39308257356493176</c:v>
                </c:pt>
                <c:pt idx="150">
                  <c:v>0.34663531783501667</c:v>
                </c:pt>
                <c:pt idx="151">
                  <c:v>0.29932165433469776</c:v>
                </c:pt>
                <c:pt idx="152">
                  <c:v>0.25125984258224543</c:v>
                </c:pt>
                <c:pt idx="153">
                  <c:v>0.20257001207693476</c:v>
                </c:pt>
                <c:pt idx="154">
                  <c:v>0.15337386203785469</c:v>
                </c:pt>
                <c:pt idx="155">
                  <c:v>0.10379435721924325</c:v>
                </c:pt>
                <c:pt idx="156">
                  <c:v>5.3955420562639994E-2</c:v>
                </c:pt>
                <c:pt idx="157">
                  <c:v>3.9816234540690811E-3</c:v>
                </c:pt>
                <c:pt idx="158">
                  <c:v>-4.6002125639546712E-2</c:v>
                </c:pt>
                <c:pt idx="159">
                  <c:v>-9.5870893376507532E-2</c:v>
                </c:pt>
                <c:pt idx="160">
                  <c:v>-0.14550003380862406</c:v>
                </c:pt>
                <c:pt idx="161">
                  <c:v>-0.19476549993117007</c:v>
                </c:pt>
                <c:pt idx="162">
                  <c:v>-0.24354415373580146</c:v>
                </c:pt>
                <c:pt idx="163">
                  <c:v>-0.29171407399143501</c:v>
                </c:pt>
                <c:pt idx="164">
                  <c:v>-0.33915486098384456</c:v>
                </c:pt>
                <c:pt idx="165">
                  <c:v>-0.38574793745223163</c:v>
                </c:pt>
                <c:pt idx="166">
                  <c:v>-0.43137684497062884</c:v>
                </c:pt>
                <c:pt idx="167">
                  <c:v>-0.47592753503331903</c:v>
                </c:pt>
                <c:pt idx="168">
                  <c:v>-0.51928865411669323</c:v>
                </c:pt>
                <c:pt idx="169">
                  <c:v>-0.56135182200508027</c:v>
                </c:pt>
                <c:pt idx="170">
                  <c:v>-0.60201190268483218</c:v>
                </c:pt>
                <c:pt idx="171">
                  <c:v>-0.64116726712960859</c:v>
                </c:pt>
                <c:pt idx="172">
                  <c:v>-0.67872004732002023</c:v>
                </c:pt>
                <c:pt idx="173">
                  <c:v>-0.71457638086269815</c:v>
                </c:pt>
                <c:pt idx="174">
                  <c:v>-0.74864664559740579</c:v>
                </c:pt>
                <c:pt idx="175">
                  <c:v>-0.78084568360575579</c:v>
                </c:pt>
                <c:pt idx="176">
                  <c:v>-0.81109301406166112</c:v>
                </c:pt>
                <c:pt idx="177">
                  <c:v>-0.83931303439148952</c:v>
                </c:pt>
                <c:pt idx="178">
                  <c:v>-0.86543520924111672</c:v>
                </c:pt>
                <c:pt idx="179">
                  <c:v>-0.88939424677758616</c:v>
                </c:pt>
                <c:pt idx="180">
                  <c:v>-0.91113026188468138</c:v>
                </c:pt>
                <c:pt idx="181">
                  <c:v>-0.93058892584453179</c:v>
                </c:pt>
                <c:pt idx="182">
                  <c:v>-0.94772160213111534</c:v>
                </c:pt>
                <c:pt idx="183">
                  <c:v>-0.96248546797623979</c:v>
                </c:pt>
                <c:pt idx="184">
                  <c:v>-0.97484362140416592</c:v>
                </c:pt>
                <c:pt idx="185">
                  <c:v>-0.98476517346732551</c:v>
                </c:pt>
                <c:pt idx="186">
                  <c:v>-0.99222532545260456</c:v>
                </c:pt>
                <c:pt idx="187">
                  <c:v>-0.99720543086521274</c:v>
                </c:pt>
                <c:pt idx="188">
                  <c:v>-0.9996930420352067</c:v>
                </c:pt>
                <c:pt idx="189">
                  <c:v>-0.99968194123018461</c:v>
                </c:pt>
                <c:pt idx="190">
                  <c:v>-0.99717215619637767</c:v>
                </c:pt>
                <c:pt idx="191">
                  <c:v>-0.99216996008929981</c:v>
                </c:pt>
                <c:pt idx="192">
                  <c:v>-0.9846878557941251</c:v>
                </c:pt>
                <c:pt idx="193">
                  <c:v>-0.97474454467498739</c:v>
                </c:pt>
                <c:pt idx="194">
                  <c:v>-0.96236487983130736</c:v>
                </c:pt>
                <c:pt idx="195">
                  <c:v>-0.9475798039779898</c:v>
                </c:pt>
                <c:pt idx="196">
                  <c:v>-0.93042627210475004</c:v>
                </c:pt>
                <c:pt idx="197">
                  <c:v>-0.91094715910788315</c:v>
                </c:pt>
                <c:pt idx="198">
                  <c:v>-0.88919115262535686</c:v>
                </c:pt>
                <c:pt idx="199">
                  <c:v>-0.8652126313430667</c:v>
                </c:pt>
                <c:pt idx="200">
                  <c:v>-0.83907152907645244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E-4D0B-8FF5-11A74606410C}"/>
            </c:ext>
          </c:extLst>
        </c:ser>
        <c:ser>
          <c:idx val="1"/>
          <c:order val="1"/>
          <c:tx>
            <c:v>Wave2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Sheet1!$A$20:$A$220</c:f>
              <c:numCache>
                <c:formatCode>0.00</c:formatCode>
                <c:ptCount val="2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6.5000000000000098</c:v>
                </c:pt>
                <c:pt idx="131">
                  <c:v>6.5500000000000096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6.7500000000000098</c:v>
                </c:pt>
                <c:pt idx="136">
                  <c:v>6.8000000000000096</c:v>
                </c:pt>
                <c:pt idx="137">
                  <c:v>6.85</c:v>
                </c:pt>
                <c:pt idx="138">
                  <c:v>6.9000000000000101</c:v>
                </c:pt>
                <c:pt idx="139">
                  <c:v>6.9500000000000099</c:v>
                </c:pt>
                <c:pt idx="140">
                  <c:v>7.0000000000000098</c:v>
                </c:pt>
                <c:pt idx="141">
                  <c:v>7.0500000000000096</c:v>
                </c:pt>
                <c:pt idx="142">
                  <c:v>7.1</c:v>
                </c:pt>
                <c:pt idx="143">
                  <c:v>7.1500000000000101</c:v>
                </c:pt>
                <c:pt idx="144">
                  <c:v>7.2000000000000099</c:v>
                </c:pt>
                <c:pt idx="145">
                  <c:v>7.2500000000000098</c:v>
                </c:pt>
                <c:pt idx="146">
                  <c:v>7.3000000000000096</c:v>
                </c:pt>
                <c:pt idx="147">
                  <c:v>7.3500000000000103</c:v>
                </c:pt>
                <c:pt idx="148">
                  <c:v>7.4000000000000101</c:v>
                </c:pt>
                <c:pt idx="149">
                  <c:v>7.4500000000000099</c:v>
                </c:pt>
                <c:pt idx="150">
                  <c:v>7.5000000000000098</c:v>
                </c:pt>
                <c:pt idx="151">
                  <c:v>7.5500000000000096</c:v>
                </c:pt>
                <c:pt idx="152">
                  <c:v>7.6000000000000103</c:v>
                </c:pt>
                <c:pt idx="153">
                  <c:v>7.6500000000000101</c:v>
                </c:pt>
                <c:pt idx="154">
                  <c:v>7.7000000000000099</c:v>
                </c:pt>
                <c:pt idx="155">
                  <c:v>7.7500000000000098</c:v>
                </c:pt>
                <c:pt idx="156">
                  <c:v>7.8000000000000096</c:v>
                </c:pt>
                <c:pt idx="157">
                  <c:v>7.8500000000000103</c:v>
                </c:pt>
                <c:pt idx="158">
                  <c:v>7.9000000000000101</c:v>
                </c:pt>
                <c:pt idx="159">
                  <c:v>7.9500000000000099</c:v>
                </c:pt>
                <c:pt idx="160">
                  <c:v>8.0000000000000107</c:v>
                </c:pt>
                <c:pt idx="161">
                  <c:v>8.0500000000000096</c:v>
                </c:pt>
                <c:pt idx="162">
                  <c:v>8.1000000000000103</c:v>
                </c:pt>
                <c:pt idx="163">
                  <c:v>8.1500000000000092</c:v>
                </c:pt>
                <c:pt idx="164">
                  <c:v>8.2000000000000099</c:v>
                </c:pt>
                <c:pt idx="165">
                  <c:v>8.2500000000000107</c:v>
                </c:pt>
                <c:pt idx="166">
                  <c:v>8.3000000000000096</c:v>
                </c:pt>
                <c:pt idx="167">
                  <c:v>8.3500000000000103</c:v>
                </c:pt>
                <c:pt idx="168">
                  <c:v>8.4000000000000092</c:v>
                </c:pt>
                <c:pt idx="169">
                  <c:v>8.4500000000000099</c:v>
                </c:pt>
                <c:pt idx="170">
                  <c:v>8.5000000000000107</c:v>
                </c:pt>
                <c:pt idx="171">
                  <c:v>8.5500000000000096</c:v>
                </c:pt>
                <c:pt idx="172">
                  <c:v>8.6000000000000103</c:v>
                </c:pt>
                <c:pt idx="173">
                  <c:v>8.6500000000000092</c:v>
                </c:pt>
                <c:pt idx="174">
                  <c:v>8.7000000000000099</c:v>
                </c:pt>
                <c:pt idx="175">
                  <c:v>8.7500000000000107</c:v>
                </c:pt>
                <c:pt idx="176">
                  <c:v>8.8000000000000096</c:v>
                </c:pt>
                <c:pt idx="177">
                  <c:v>8.8500000000000103</c:v>
                </c:pt>
                <c:pt idx="178">
                  <c:v>8.9000000000000092</c:v>
                </c:pt>
                <c:pt idx="179">
                  <c:v>8.9500000000000099</c:v>
                </c:pt>
                <c:pt idx="180">
                  <c:v>9.0000000000000107</c:v>
                </c:pt>
                <c:pt idx="181">
                  <c:v>9.0500000000000096</c:v>
                </c:pt>
                <c:pt idx="182">
                  <c:v>9.1000000000000103</c:v>
                </c:pt>
                <c:pt idx="183">
                  <c:v>9.1500000000000092</c:v>
                </c:pt>
                <c:pt idx="184">
                  <c:v>9.2000000000000099</c:v>
                </c:pt>
                <c:pt idx="185">
                  <c:v>9.2500000000000107</c:v>
                </c:pt>
                <c:pt idx="186">
                  <c:v>9.3000000000000096</c:v>
                </c:pt>
                <c:pt idx="187">
                  <c:v>9.3500000000000103</c:v>
                </c:pt>
                <c:pt idx="188">
                  <c:v>9.4000000000000092</c:v>
                </c:pt>
                <c:pt idx="189">
                  <c:v>9.4500000000000099</c:v>
                </c:pt>
                <c:pt idx="190">
                  <c:v>9.5000000000000107</c:v>
                </c:pt>
                <c:pt idx="191">
                  <c:v>9.5500000000000096</c:v>
                </c:pt>
                <c:pt idx="192">
                  <c:v>9.6000000000000103</c:v>
                </c:pt>
                <c:pt idx="193">
                  <c:v>9.6500000000000092</c:v>
                </c:pt>
                <c:pt idx="194">
                  <c:v>9.7000000000000099</c:v>
                </c:pt>
                <c:pt idx="195">
                  <c:v>9.7500000000000107</c:v>
                </c:pt>
                <c:pt idx="196">
                  <c:v>9.8000000000000096</c:v>
                </c:pt>
                <c:pt idx="197">
                  <c:v>9.8500000000000103</c:v>
                </c:pt>
                <c:pt idx="198">
                  <c:v>9.9000000000000092</c:v>
                </c:pt>
                <c:pt idx="199">
                  <c:v>9.9500000000000099</c:v>
                </c:pt>
                <c:pt idx="200">
                  <c:v>10</c:v>
                </c:pt>
              </c:numCache>
            </c:numRef>
          </c:cat>
          <c:val>
            <c:numRef>
              <c:f>Sheet1!$C$20:$C$220</c:f>
              <c:numCache>
                <c:formatCode>General</c:formatCode>
                <c:ptCount val="201"/>
                <c:pt idx="0" formatCode="#\ ?/?">
                  <c:v>0.16666666666666669</c:v>
                </c:pt>
                <c:pt idx="1">
                  <c:v>0.1216561066505933</c:v>
                </c:pt>
                <c:pt idx="2">
                  <c:v>7.3913412754151905E-2</c:v>
                </c:pt>
                <c:pt idx="3">
                  <c:v>2.4510782955115485E-2</c:v>
                </c:pt>
                <c:pt idx="4">
                  <c:v>-2.5442306186980158E-2</c:v>
                </c:pt>
                <c:pt idx="5">
                  <c:v>-7.4824015982473818E-2</c:v>
                </c:pt>
                <c:pt idx="6">
                  <c:v>-0.12252533969000845</c:v>
                </c:pt>
                <c:pt idx="7">
                  <c:v>-0.16747500841706489</c:v>
                </c:pt>
                <c:pt idx="8">
                  <c:v>-0.20866354950976979</c:v>
                </c:pt>
                <c:pt idx="9">
                  <c:v>-0.24516595713240669</c:v>
                </c:pt>
                <c:pt idx="10">
                  <c:v>-0.27616246590429261</c:v>
                </c:pt>
                <c:pt idx="11">
                  <c:v>-0.3009569610629193</c:v>
                </c:pt>
                <c:pt idx="12">
                  <c:v>-0.31899261170078375</c:v>
                </c:pt>
                <c:pt idx="13">
                  <c:v>-0.32986437598711543</c:v>
                </c:pt>
                <c:pt idx="14">
                  <c:v>-0.33332809753417636</c:v>
                </c:pt>
                <c:pt idx="15">
                  <c:v>-0.32930598862336019</c:v>
                </c:pt>
                <c:pt idx="16">
                  <c:v>-0.31788837714965146</c:v>
                </c:pt>
                <c:pt idx="17">
                  <c:v>-0.29933167805183991</c:v>
                </c:pt>
                <c:pt idx="18">
                  <c:v>-0.27405263478579273</c:v>
                </c:pt>
                <c:pt idx="19">
                  <c:v>-0.24261896016488185</c:v>
                </c:pt>
                <c:pt idx="20">
                  <c:v>-0.20573658675411091</c:v>
                </c:pt>
                <c:pt idx="21">
                  <c:v>-0.16423381314660679</c:v>
                </c:pt>
                <c:pt idx="22">
                  <c:v>-0.11904270216292295</c:v>
                </c:pt>
                <c:pt idx="23">
                  <c:v>-7.1178148729498611E-2</c:v>
                </c:pt>
                <c:pt idx="24">
                  <c:v>-2.1715087526593624E-2</c:v>
                </c:pt>
                <c:pt idx="25">
                  <c:v>2.8235647727207935E-2</c:v>
                </c:pt>
                <c:pt idx="26">
                  <c:v>7.7552271205501122E-2</c:v>
                </c:pt>
                <c:pt idx="27">
                  <c:v>0.12512723786529534</c:v>
                </c:pt>
                <c:pt idx="28">
                  <c:v>0.16989211652095362</c:v>
                </c:pt>
                <c:pt idx="29">
                  <c:v>0.21084158450522322</c:v>
                </c:pt>
                <c:pt idx="30">
                  <c:v>0.24705600504899178</c:v>
                </c:pt>
                <c:pt idx="31">
                  <c:v>0.27772208034050461</c:v>
                </c:pt>
                <c:pt idx="32">
                  <c:v>0.30215111644084991</c:v>
                </c:pt>
                <c:pt idx="33">
                  <c:v>0.31979448986509074</c:v>
                </c:pt>
                <c:pt idx="34">
                  <c:v>0.33025596848297545</c:v>
                </c:pt>
                <c:pt idx="35">
                  <c:v>0.33330061003835565</c:v>
                </c:pt>
                <c:pt idx="36">
                  <c:v>0.32886003844575529</c:v>
                </c:pt>
                <c:pt idx="37">
                  <c:v>0.3170339793698399</c:v>
                </c:pt>
                <c:pt idx="38">
                  <c:v>0.29808802060198403</c:v>
                </c:pt>
                <c:pt idx="39">
                  <c:v>0.27244764753104983</c:v>
                </c:pt>
                <c:pt idx="40">
                  <c:v>0.24068868765884602</c:v>
                </c:pt>
                <c:pt idx="41">
                  <c:v>0.20352437875584753</c:v>
                </c:pt>
                <c:pt idx="42">
                  <c:v>0.16178935107851891</c:v>
                </c:pt>
                <c:pt idx="43">
                  <c:v>0.1164208833731131</c:v>
                </c:pt>
                <c:pt idx="44">
                  <c:v>6.8437853615678862E-2</c:v>
                </c:pt>
                <c:pt idx="45">
                  <c:v>1.8917857209295202E-2</c:v>
                </c:pt>
                <c:pt idx="46">
                  <c:v>-3.1026993485528981E-2</c:v>
                </c:pt>
                <c:pt idx="47">
                  <c:v>-8.0275044796898176E-2</c:v>
                </c:pt>
                <c:pt idx="48">
                  <c:v>-0.12772029166485604</c:v>
                </c:pt>
                <c:pt idx="49">
                  <c:v>-0.17229721613063326</c:v>
                </c:pt>
                <c:pt idx="50">
                  <c:v>-0.21300471657287492</c:v>
                </c:pt>
                <c:pt idx="51">
                  <c:v>-0.24892859029181175</c:v>
                </c:pt>
                <c:pt idx="52">
                  <c:v>-0.27926206453099411</c:v>
                </c:pt>
                <c:pt idx="53">
                  <c:v>-0.30332391485409882</c:v>
                </c:pt>
                <c:pt idx="54">
                  <c:v>-0.3205737639771416</c:v>
                </c:pt>
                <c:pt idx="55">
                  <c:v>-0.33062421747728621</c:v>
                </c:pt>
                <c:pt idx="56">
                  <c:v>-0.33324956383641208</c:v>
                </c:pt>
                <c:pt idx="57">
                  <c:v>-0.32839084343520392</c:v>
                </c:pt>
                <c:pt idx="58">
                  <c:v>-0.31615717265909343</c:v>
                </c:pt>
                <c:pt idx="59">
                  <c:v>-0.29682329337948221</c:v>
                </c:pt>
                <c:pt idx="60">
                  <c:v>-0.2708234028436205</c:v>
                </c:pt>
                <c:pt idx="61">
                  <c:v>-0.2387414025405053</c:v>
                </c:pt>
                <c:pt idx="62">
                  <c:v>-0.20129778503225465</c:v>
                </c:pt>
                <c:pt idx="63">
                  <c:v>-0.15933345324445589</c:v>
                </c:pt>
                <c:pt idx="64">
                  <c:v>-0.11379083559932962</c:v>
                </c:pt>
                <c:pt idx="65">
                  <c:v>-6.5692721105129429E-2</c:v>
                </c:pt>
                <c:pt idx="66">
                  <c:v>-1.6119289720011653E-2</c:v>
                </c:pt>
                <c:pt idx="67">
                  <c:v>3.3816146161092027E-2</c:v>
                </c:pt>
                <c:pt idx="68">
                  <c:v>8.2992144302701923E-2</c:v>
                </c:pt>
                <c:pt idx="69">
                  <c:v>0.1303043178037214</c:v>
                </c:pt>
                <c:pt idx="70">
                  <c:v>0.17469013724630947</c:v>
                </c:pt>
                <c:pt idx="71">
                  <c:v>0.21515279281593583</c:v>
                </c:pt>
                <c:pt idx="72">
                  <c:v>0.25078358050081706</c:v>
                </c:pt>
                <c:pt idx="73">
                  <c:v>0.28078230962496964</c:v>
                </c:pt>
                <c:pt idx="74">
                  <c:v>0.3044752734056892</c:v>
                </c:pt>
                <c:pt idx="75">
                  <c:v>0.3213303789554588</c:v>
                </c:pt>
                <c:pt idx="76">
                  <c:v>0.3309690969410829</c:v>
                </c:pt>
                <c:pt idx="77">
                  <c:v>0.33317496253644729</c:v>
                </c:pt>
                <c:pt idx="78">
                  <c:v>0.32789843675584407</c:v>
                </c:pt>
                <c:pt idx="79">
                  <c:v>0.31525801899279077</c:v>
                </c:pt>
                <c:pt idx="80">
                  <c:v>0.29553758577912231</c:v>
                </c:pt>
                <c:pt idx="81">
                  <c:v>0.26918001553008597</c:v>
                </c:pt>
                <c:pt idx="82">
                  <c:v>0.23677724244992487</c:v>
                </c:pt>
                <c:pt idx="83">
                  <c:v>0.19905696296578518</c:v>
                </c:pt>
                <c:pt idx="84">
                  <c:v>0.15686629323478404</c:v>
                </c:pt>
                <c:pt idx="85">
                  <c:v>0.11115274474139281</c:v>
                </c:pt>
                <c:pt idx="86">
                  <c:v>6.2942945232209446E-2</c:v>
                </c:pt>
                <c:pt idx="87">
                  <c:v>1.3319582870048636E-2</c:v>
                </c:pt>
                <c:pt idx="88">
                  <c:v>-3.6602908608057164E-2</c:v>
                </c:pt>
                <c:pt idx="89">
                  <c:v>-8.5703377670014291E-2</c:v>
                </c:pt>
                <c:pt idx="90">
                  <c:v>-0.13287913363502182</c:v>
                </c:pt>
                <c:pt idx="91">
                  <c:v>-0.17707071072900163</c:v>
                </c:pt>
                <c:pt idx="92">
                  <c:v>-0.21728566140181085</c:v>
                </c:pt>
                <c:pt idx="93">
                  <c:v>-0.25262084455962752</c:v>
                </c:pt>
                <c:pt idx="94">
                  <c:v>-0.2822827081668613</c:v>
                </c:pt>
                <c:pt idx="95">
                  <c:v>-0.30560511071407759</c:v>
                </c:pt>
                <c:pt idx="96">
                  <c:v>-0.32206428132018294</c:v>
                </c:pt>
                <c:pt idx="97">
                  <c:v>-0.3312905824972307</c:v>
                </c:pt>
                <c:pt idx="98">
                  <c:v>-0.33307681141150924</c:v>
                </c:pt>
                <c:pt idx="99">
                  <c:v>-0.327382853212485</c:v>
                </c:pt>
                <c:pt idx="100">
                  <c:v>-0.31433658192586289</c:v>
                </c:pt>
                <c:pt idx="101">
                  <c:v>-0.29423098867864805</c:v>
                </c:pt>
                <c:pt idx="102">
                  <c:v>-0.2675176017500851</c:v>
                </c:pt>
                <c:pt idx="103">
                  <c:v>-0.23479634621994477</c:v>
                </c:pt>
                <c:pt idx="104">
                  <c:v>-0.19680207094459373</c:v>
                </c:pt>
                <c:pt idx="105">
                  <c:v>-0.15438804543591811</c:v>
                </c:pt>
                <c:pt idx="106">
                  <c:v>-0.10850679726762916</c:v>
                </c:pt>
                <c:pt idx="107">
                  <c:v>-6.0188720359484554E-2</c:v>
                </c:pt>
                <c:pt idx="108">
                  <c:v>-1.0518934551245595E-2</c:v>
                </c:pt>
                <c:pt idx="109">
                  <c:v>3.938708384953464E-2</c:v>
                </c:pt>
                <c:pt idx="110">
                  <c:v>8.8408553260568915E-2</c:v>
                </c:pt>
                <c:pt idx="111">
                  <c:v>0.13544455716290285</c:v>
                </c:pt>
                <c:pt idx="112">
                  <c:v>0.17943876831249786</c:v>
                </c:pt>
                <c:pt idx="113">
                  <c:v>0.21940317157282752</c:v>
                </c:pt>
                <c:pt idx="114">
                  <c:v>0.25444025260480241</c:v>
                </c:pt>
                <c:pt idx="115">
                  <c:v>0.28376315410391134</c:v>
                </c:pt>
                <c:pt idx="116">
                  <c:v>0.30671334691890911</c:v>
                </c:pt>
                <c:pt idx="117">
                  <c:v>0.32277541919685088</c:v>
                </c:pt>
                <c:pt idx="118">
                  <c:v>0.33158865142214761</c:v>
                </c:pt>
                <c:pt idx="119">
                  <c:v>0.33295511739921962</c:v>
                </c:pt>
                <c:pt idx="120">
                  <c:v>0.32684412924814832</c:v>
                </c:pt>
                <c:pt idx="121">
                  <c:v>0.31339292658829798</c:v>
                </c:pt>
                <c:pt idx="122">
                  <c:v>0.29290359443233654</c:v>
                </c:pt>
                <c:pt idx="123">
                  <c:v>0.26583627900810625</c:v>
                </c:pt>
                <c:pt idx="124">
                  <c:v>0.23279885386636806</c:v>
                </c:pt>
                <c:pt idx="125">
                  <c:v>0.19453326835134177</c:v>
                </c:pt>
                <c:pt idx="126">
                  <c:v>0.15189888501798715</c:v>
                </c:pt>
                <c:pt idx="127">
                  <c:v>0.10585318020169451</c:v>
                </c:pt>
                <c:pt idx="128">
                  <c:v>5.7430241163985797E-2</c:v>
                </c:pt>
                <c:pt idx="129">
                  <c:v>7.7175427219899487E-3</c:v>
                </c:pt>
                <c:pt idx="130">
                  <c:v>-4.2168475091516264E-2</c:v>
                </c:pt>
                <c:pt idx="131">
                  <c:v>-9.1107479864295876E-2</c:v>
                </c:pt>
                <c:pt idx="132">
                  <c:v>-0.13800040705538735</c:v>
                </c:pt>
                <c:pt idx="133">
                  <c:v>-0.1817941426152512</c:v>
                </c:pt>
                <c:pt idx="134">
                  <c:v>-0.22150517365689165</c:v>
                </c:pt>
                <c:pt idx="135">
                  <c:v>-0.2562416760350249</c:v>
                </c:pt>
                <c:pt idx="136">
                  <c:v>-0.28522354279368084</c:v>
                </c:pt>
                <c:pt idx="137">
                  <c:v>-0.30779990368666099</c:v>
                </c:pt>
                <c:pt idx="138">
                  <c:v>-0.32346374232006658</c:v>
                </c:pt>
                <c:pt idx="139">
                  <c:v>-0.33186328264741149</c:v>
                </c:pt>
                <c:pt idx="140">
                  <c:v>-0.33280988910128262</c:v>
                </c:pt>
                <c:pt idx="141">
                  <c:v>-0.32628230294148852</c:v>
                </c:pt>
                <c:pt idx="142">
                  <c:v>-0.3124271196805406</c:v>
                </c:pt>
                <c:pt idx="143">
                  <c:v>-0.29155549686446597</c:v>
                </c:pt>
                <c:pt idx="144">
                  <c:v>-0.26413616614517649</c:v>
                </c:pt>
                <c:pt idx="145">
                  <c:v>-0.23078490657805356</c:v>
                </c:pt>
                <c:pt idx="146">
                  <c:v>-0.19225071555192533</c:v>
                </c:pt>
                <c:pt idx="147">
                  <c:v>-0.14939898792244966</c:v>
                </c:pt>
                <c:pt idx="148">
                  <c:v>-0.10319208110934533</c:v>
                </c:pt>
                <c:pt idx="149">
                  <c:v>-5.466770262345215E-2</c:v>
                </c:pt>
                <c:pt idx="150">
                  <c:v>-4.9156053932102716E-3</c:v>
                </c:pt>
                <c:pt idx="151">
                  <c:v>4.4946885736746663E-2</c:v>
                </c:pt>
                <c:pt idx="152">
                  <c:v>9.3799966712794808E-2</c:v>
                </c:pt>
                <c:pt idx="153">
                  <c:v>0.14054650265720103</c:v>
                </c:pt>
                <c:pt idx="154">
                  <c:v>0.18413666715220825</c:v>
                </c:pt>
                <c:pt idx="155">
                  <c:v>0.22359151907807742</c:v>
                </c:pt>
                <c:pt idx="156">
                  <c:v>0.25802498752016739</c:v>
                </c:pt>
                <c:pt idx="157">
                  <c:v>0.28666377101142343</c:v>
                </c:pt>
                <c:pt idx="158">
                  <c:v>0.30886470421618312</c:v>
                </c:pt>
                <c:pt idx="159">
                  <c:v>0.32412920203704121</c:v>
                </c:pt>
                <c:pt idx="160">
                  <c:v>0.33211445676124601</c:v>
                </c:pt>
                <c:pt idx="161">
                  <c:v>0.33264113678287943</c:v>
                </c:pt>
                <c:pt idx="162">
                  <c:v>0.32569741400411001</c:v>
                </c:pt>
                <c:pt idx="163">
                  <c:v>0.31143922946877195</c:v>
                </c:pt>
                <c:pt idx="164">
                  <c:v>0.29018679126270541</c:v>
                </c:pt>
                <c:pt idx="165">
                  <c:v>0.26241738333048087</c:v>
                </c:pt>
                <c:pt idx="166">
                  <c:v>0.22875464670696655</c:v>
                </c:pt>
                <c:pt idx="167">
                  <c:v>0.1899545738841682</c:v>
                </c:pt>
                <c:pt idx="168">
                  <c:v>0.1468885308496975</c:v>
                </c:pt>
                <c:pt idx="169">
                  <c:v>0.10052368808522377</c:v>
                </c:pt>
                <c:pt idx="170">
                  <c:v>5.1901300002568804E-2</c:v>
                </c:pt>
                <c:pt idx="171">
                  <c:v>2.1133206144223152E-3</c:v>
                </c:pt>
                <c:pt idx="172">
                  <c:v>-4.7722119398678688E-2</c:v>
                </c:pt>
                <c:pt idx="173">
                  <c:v>-9.6485823492866912E-2</c:v>
                </c:pt>
                <c:pt idx="174">
                  <c:v>-0.14308266400250108</c:v>
                </c:pt>
                <c:pt idx="175">
                  <c:v>-0.18646617634656007</c:v>
                </c:pt>
                <c:pt idx="176">
                  <c:v>-0.22566206036709774</c:v>
                </c:pt>
                <c:pt idx="177">
                  <c:v>-0.25979006101032948</c:v>
                </c:pt>
                <c:pt idx="178">
                  <c:v>-0.28808373695740735</c:v>
                </c:pt>
                <c:pt idx="179">
                  <c:v>-0.30990767324410973</c:v>
                </c:pt>
                <c:pt idx="180">
                  <c:v>-0.32477175131105068</c:v>
                </c:pt>
                <c:pt idx="181">
                  <c:v>-0.33234215600989758</c:v>
                </c:pt>
                <c:pt idx="182">
                  <c:v>-0.3324488723719391</c:v>
                </c:pt>
                <c:pt idx="183">
                  <c:v>-0.32508950377775059</c:v>
                </c:pt>
                <c:pt idx="184">
                  <c:v>-0.31042932578009957</c:v>
                </c:pt>
                <c:pt idx="185">
                  <c:v>-0.28879757437134501</c:v>
                </c:pt>
                <c:pt idx="186">
                  <c:v>-0.26068005205284001</c:v>
                </c:pt>
                <c:pt idx="187">
                  <c:v>-0.22670821775807326</c:v>
                </c:pt>
                <c:pt idx="188">
                  <c:v>-0.1876450056463807</c:v>
                </c:pt>
                <c:pt idx="189">
                  <c:v>-0.14436769124649809</c:v>
                </c:pt>
                <c:pt idx="190">
                  <c:v>-9.7848189739494509E-2</c:v>
                </c:pt>
                <c:pt idx="191">
                  <c:v>-4.9131228839124935E-2</c:v>
                </c:pt>
                <c:pt idx="192">
                  <c:v>6.8911354033012601E-4</c:v>
                </c:pt>
                <c:pt idx="193">
                  <c:v>5.0493979915306499E-2</c:v>
                </c:pt>
                <c:pt idx="194">
                  <c:v>9.9164860359949161E-2</c:v>
                </c:pt>
                <c:pt idx="195">
                  <c:v>0.14560871182766155</c:v>
                </c:pt>
                <c:pt idx="196">
                  <c:v>0.18878250554147968</c:v>
                </c:pt>
                <c:pt idx="197">
                  <c:v>0.22771665117177281</c:v>
                </c:pt>
                <c:pt idx="198">
                  <c:v>0.26153677174471679</c:v>
                </c:pt>
                <c:pt idx="199">
                  <c:v>0.28948334026410127</c:v>
                </c:pt>
                <c:pt idx="200">
                  <c:v>0.3109287370502023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E-4D0B-8FF5-11A74606410C}"/>
            </c:ext>
          </c:extLst>
        </c:ser>
        <c:ser>
          <c:idx val="2"/>
          <c:order val="2"/>
          <c:tx>
            <c:v>Wave3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Sheet1!$A$20:$A$220</c:f>
              <c:numCache>
                <c:formatCode>0.00</c:formatCode>
                <c:ptCount val="2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6.5000000000000098</c:v>
                </c:pt>
                <c:pt idx="131">
                  <c:v>6.5500000000000096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6.7500000000000098</c:v>
                </c:pt>
                <c:pt idx="136">
                  <c:v>6.8000000000000096</c:v>
                </c:pt>
                <c:pt idx="137">
                  <c:v>6.85</c:v>
                </c:pt>
                <c:pt idx="138">
                  <c:v>6.9000000000000101</c:v>
                </c:pt>
                <c:pt idx="139">
                  <c:v>6.9500000000000099</c:v>
                </c:pt>
                <c:pt idx="140">
                  <c:v>7.0000000000000098</c:v>
                </c:pt>
                <c:pt idx="141">
                  <c:v>7.0500000000000096</c:v>
                </c:pt>
                <c:pt idx="142">
                  <c:v>7.1</c:v>
                </c:pt>
                <c:pt idx="143">
                  <c:v>7.1500000000000101</c:v>
                </c:pt>
                <c:pt idx="144">
                  <c:v>7.2000000000000099</c:v>
                </c:pt>
                <c:pt idx="145">
                  <c:v>7.2500000000000098</c:v>
                </c:pt>
                <c:pt idx="146">
                  <c:v>7.3000000000000096</c:v>
                </c:pt>
                <c:pt idx="147">
                  <c:v>7.3500000000000103</c:v>
                </c:pt>
                <c:pt idx="148">
                  <c:v>7.4000000000000101</c:v>
                </c:pt>
                <c:pt idx="149">
                  <c:v>7.4500000000000099</c:v>
                </c:pt>
                <c:pt idx="150">
                  <c:v>7.5000000000000098</c:v>
                </c:pt>
                <c:pt idx="151">
                  <c:v>7.5500000000000096</c:v>
                </c:pt>
                <c:pt idx="152">
                  <c:v>7.6000000000000103</c:v>
                </c:pt>
                <c:pt idx="153">
                  <c:v>7.6500000000000101</c:v>
                </c:pt>
                <c:pt idx="154">
                  <c:v>7.7000000000000099</c:v>
                </c:pt>
                <c:pt idx="155">
                  <c:v>7.7500000000000098</c:v>
                </c:pt>
                <c:pt idx="156">
                  <c:v>7.8000000000000096</c:v>
                </c:pt>
                <c:pt idx="157">
                  <c:v>7.8500000000000103</c:v>
                </c:pt>
                <c:pt idx="158">
                  <c:v>7.9000000000000101</c:v>
                </c:pt>
                <c:pt idx="159">
                  <c:v>7.9500000000000099</c:v>
                </c:pt>
                <c:pt idx="160">
                  <c:v>8.0000000000000107</c:v>
                </c:pt>
                <c:pt idx="161">
                  <c:v>8.0500000000000096</c:v>
                </c:pt>
                <c:pt idx="162">
                  <c:v>8.1000000000000103</c:v>
                </c:pt>
                <c:pt idx="163">
                  <c:v>8.1500000000000092</c:v>
                </c:pt>
                <c:pt idx="164">
                  <c:v>8.2000000000000099</c:v>
                </c:pt>
                <c:pt idx="165">
                  <c:v>8.2500000000000107</c:v>
                </c:pt>
                <c:pt idx="166">
                  <c:v>8.3000000000000096</c:v>
                </c:pt>
                <c:pt idx="167">
                  <c:v>8.3500000000000103</c:v>
                </c:pt>
                <c:pt idx="168">
                  <c:v>8.4000000000000092</c:v>
                </c:pt>
                <c:pt idx="169">
                  <c:v>8.4500000000000099</c:v>
                </c:pt>
                <c:pt idx="170">
                  <c:v>8.5000000000000107</c:v>
                </c:pt>
                <c:pt idx="171">
                  <c:v>8.5500000000000096</c:v>
                </c:pt>
                <c:pt idx="172">
                  <c:v>8.6000000000000103</c:v>
                </c:pt>
                <c:pt idx="173">
                  <c:v>8.6500000000000092</c:v>
                </c:pt>
                <c:pt idx="174">
                  <c:v>8.7000000000000099</c:v>
                </c:pt>
                <c:pt idx="175">
                  <c:v>8.7500000000000107</c:v>
                </c:pt>
                <c:pt idx="176">
                  <c:v>8.8000000000000096</c:v>
                </c:pt>
                <c:pt idx="177">
                  <c:v>8.8500000000000103</c:v>
                </c:pt>
                <c:pt idx="178">
                  <c:v>8.9000000000000092</c:v>
                </c:pt>
                <c:pt idx="179">
                  <c:v>8.9500000000000099</c:v>
                </c:pt>
                <c:pt idx="180">
                  <c:v>9.0000000000000107</c:v>
                </c:pt>
                <c:pt idx="181">
                  <c:v>9.0500000000000096</c:v>
                </c:pt>
                <c:pt idx="182">
                  <c:v>9.1000000000000103</c:v>
                </c:pt>
                <c:pt idx="183">
                  <c:v>9.1500000000000092</c:v>
                </c:pt>
                <c:pt idx="184">
                  <c:v>9.2000000000000099</c:v>
                </c:pt>
                <c:pt idx="185">
                  <c:v>9.2500000000000107</c:v>
                </c:pt>
                <c:pt idx="186">
                  <c:v>9.3000000000000096</c:v>
                </c:pt>
                <c:pt idx="187">
                  <c:v>9.3500000000000103</c:v>
                </c:pt>
                <c:pt idx="188">
                  <c:v>9.4000000000000092</c:v>
                </c:pt>
                <c:pt idx="189">
                  <c:v>9.4500000000000099</c:v>
                </c:pt>
                <c:pt idx="190">
                  <c:v>9.5000000000000107</c:v>
                </c:pt>
                <c:pt idx="191">
                  <c:v>9.5500000000000096</c:v>
                </c:pt>
                <c:pt idx="192">
                  <c:v>9.6000000000000103</c:v>
                </c:pt>
                <c:pt idx="193">
                  <c:v>9.6500000000000092</c:v>
                </c:pt>
                <c:pt idx="194">
                  <c:v>9.7000000000000099</c:v>
                </c:pt>
                <c:pt idx="195">
                  <c:v>9.7500000000000107</c:v>
                </c:pt>
                <c:pt idx="196">
                  <c:v>9.8000000000000096</c:v>
                </c:pt>
                <c:pt idx="197">
                  <c:v>9.8500000000000103</c:v>
                </c:pt>
                <c:pt idx="198">
                  <c:v>9.9000000000000092</c:v>
                </c:pt>
                <c:pt idx="199">
                  <c:v>9.9500000000000099</c:v>
                </c:pt>
                <c:pt idx="200">
                  <c:v>10</c:v>
                </c:pt>
              </c:numCache>
            </c:numRef>
          </c:cat>
          <c:val>
            <c:numRef>
              <c:f>Sheet1!$D$20:$D$220</c:f>
              <c:numCache>
                <c:formatCode>#\ ?/?</c:formatCode>
                <c:ptCount val="201"/>
                <c:pt idx="0" formatCode="General">
                  <c:v>0.16180339887498951</c:v>
                </c:pt>
                <c:pt idx="1">
                  <c:v>0.1276892433232642</c:v>
                </c:pt>
                <c:pt idx="2" formatCode="General">
                  <c:v>8.5635989074497876E-2</c:v>
                </c:pt>
                <c:pt idx="3" formatCode="General">
                  <c:v>3.8258303796251919E-2</c:v>
                </c:pt>
                <c:pt idx="4" formatCode="General">
                  <c:v>-1.1498097510961869E-2</c:v>
                </c:pt>
                <c:pt idx="5" formatCode="General">
                  <c:v>-6.0539602805074325E-2</c:v>
                </c:pt>
                <c:pt idx="6" formatCode="General">
                  <c:v>-0.10581704881556836</c:v>
                </c:pt>
                <c:pt idx="7" formatCode="General">
                  <c:v>-0.14451530324725734</c:v>
                </c:pt>
                <c:pt idx="8" formatCode="General">
                  <c:v>-0.17422829607152834</c:v>
                </c:pt>
                <c:pt idx="9" formatCode="General">
                  <c:v>-0.1931086173071101</c:v>
                </c:pt>
                <c:pt idx="10" formatCode="General">
                  <c:v>-0.19998238002492405</c:v>
                </c:pt>
                <c:pt idx="11" formatCode="General">
                  <c:v>-0.19442220695170515</c:v>
                </c:pt>
                <c:pt idx="12" formatCode="General">
                  <c:v>-0.17677380271888554</c:v>
                </c:pt>
                <c:pt idx="13" formatCode="General">
                  <c:v>-0.14813445962300517</c:v>
                </c:pt>
                <c:pt idx="14" formatCode="General">
                  <c:v>-0.11028483330536176</c:v>
                </c:pt>
                <c:pt idx="15" formatCode="General">
                  <c:v>-6.5578230208700544E-2</c:v>
                </c:pt>
                <c:pt idx="16" formatCode="General">
                  <c:v>-1.679429038065864E-2</c:v>
                </c:pt>
                <c:pt idx="17" formatCode="General">
                  <c:v>3.3033837081429047E-2</c:v>
                </c:pt>
                <c:pt idx="18" formatCode="General">
                  <c:v>8.0808080550583278E-2</c:v>
                </c:pt>
                <c:pt idx="19" formatCode="General">
                  <c:v>0.12355806895867993</c:v>
                </c:pt>
                <c:pt idx="20" formatCode="General">
                  <c:v>0.15862581508270757</c:v>
                </c:pt>
                <c:pt idx="21" formatCode="General">
                  <c:v>0.18383097631654233</c:v>
                </c:pt>
                <c:pt idx="22" formatCode="General">
                  <c:v>0.1976064178138788</c:v>
                </c:pt>
                <c:pt idx="23" formatCode="General">
                  <c:v>0.19909564934267932</c:v>
                </c:pt>
                <c:pt idx="24" formatCode="General">
                  <c:v>0.18820607769945874</c:v>
                </c:pt>
                <c:pt idx="25" formatCode="General">
                  <c:v>0.16561476370620931</c:v>
                </c:pt>
                <c:pt idx="26" formatCode="General">
                  <c:v>0.13272632584778024</c:v>
                </c:pt>
                <c:pt idx="27" formatCode="General">
                  <c:v>9.1585607897648483E-2</c:v>
                </c:pt>
                <c:pt idx="28" formatCode="General">
                  <c:v>4.4750540436124052E-2</c:v>
                </c:pt>
                <c:pt idx="29" formatCode="General">
                  <c:v>-4.8668988839983092E-3</c:v>
                </c:pt>
                <c:pt idx="30" formatCode="General">
                  <c:v>-5.4181738003955315E-2</c:v>
                </c:pt>
                <c:pt idx="31" formatCode="General">
                  <c:v>-0.10012781907980975</c:v>
                </c:pt>
                <c:pt idx="32" formatCode="General">
                  <c:v>-0.13984843732649221</c:v>
                </c:pt>
                <c:pt idx="33" formatCode="General">
                  <c:v>-0.17087395708511205</c:v>
                </c:pt>
                <c:pt idx="34" formatCode="General">
                  <c:v>-0.19127536180674121</c:v>
                </c:pt>
                <c:pt idx="35" formatCode="General">
                  <c:v>-0.19978419095838673</c:v>
                </c:pt>
                <c:pt idx="36" formatCode="General">
                  <c:v>-0.19587140675524359</c:v>
                </c:pt>
                <c:pt idx="37" formatCode="General">
                  <c:v>-0.1797802871678009</c:v>
                </c:pt>
                <c:pt idx="38" formatCode="General">
                  <c:v>-0.15251130007593464</c:v>
                </c:pt>
                <c:pt idx="39" formatCode="General">
                  <c:v>-0.11575989902182444</c:v>
                </c:pt>
                <c:pt idx="40" formatCode="General">
                  <c:v>-7.1811108120496639E-2</c:v>
                </c:pt>
                <c:pt idx="41" formatCode="General">
                  <c:v>-2.3397450327686233E-2</c:v>
                </c:pt>
                <c:pt idx="42" formatCode="General">
                  <c:v>2.6470947602790663E-2</c:v>
                </c:pt>
                <c:pt idx="43" formatCode="General">
                  <c:v>7.469351022127721E-2</c:v>
                </c:pt>
                <c:pt idx="44" formatCode="General">
                  <c:v>0.11827199214634232</c:v>
                </c:pt>
                <c:pt idx="45" formatCode="General">
                  <c:v>0.15449689444083262</c:v>
                </c:pt>
                <c:pt idx="46" formatCode="General">
                  <c:v>0.18111592813253963</c:v>
                </c:pt>
                <c:pt idx="47" formatCode="General">
                  <c:v>0.19647405063370751</c:v>
                </c:pt>
                <c:pt idx="48" formatCode="General">
                  <c:v>0.19961636827307117</c:v>
                </c:pt>
                <c:pt idx="49" formatCode="General">
                  <c:v>0.1903475069593831</c:v>
                </c:pt>
                <c:pt idx="50" formatCode="General">
                  <c:v>0.16924375959612822</c:v>
                </c:pt>
                <c:pt idx="51" formatCode="General">
                  <c:v>0.13761725498001443</c:v>
                </c:pt>
                <c:pt idx="52" formatCode="General">
                  <c:v>9.7434375987585919E-2</c:v>
                </c:pt>
                <c:pt idx="53" formatCode="General">
                  <c:v>5.1193499411980314E-2</c:v>
                </c:pt>
                <c:pt idx="54" formatCode="General">
                  <c:v>1.769658994622717E-3</c:v>
                </c:pt>
                <c:pt idx="55" formatCode="General">
                  <c:v>-4.776421024781647E-2</c:v>
                </c:pt>
                <c:pt idx="56" formatCode="General">
                  <c:v>-9.4328332239239226E-2</c:v>
                </c:pt>
                <c:pt idx="57" formatCode="General">
                  <c:v>-0.13502757540387866</c:v>
                </c:pt>
                <c:pt idx="58" formatCode="General">
                  <c:v>-0.16733145792533832</c:v>
                </c:pt>
                <c:pt idx="59" formatCode="General">
                  <c:v>-0.18923148084974617</c:v>
                </c:pt>
                <c:pt idx="60" formatCode="General">
                  <c:v>-0.19936600682269978</c:v>
                </c:pt>
                <c:pt idx="61" formatCode="General">
                  <c:v>-0.19710492010497982</c:v>
                </c:pt>
                <c:pt idx="62" formatCode="General">
                  <c:v>-0.1825888041172985</c:v>
                </c:pt>
                <c:pt idx="63" formatCode="General">
                  <c:v>-0.15672020064410469</c:v>
                </c:pt>
                <c:pt idx="64" formatCode="General">
                  <c:v>-0.12110749415681672</c:v>
                </c:pt>
                <c:pt idx="65" formatCode="General">
                  <c:v>-7.796491025747343E-2</c:v>
                </c:pt>
                <c:pt idx="66" formatCode="General">
                  <c:v>-2.9974845855226619E-2</c:v>
                </c:pt>
                <c:pt idx="67" formatCode="General">
                  <c:v>1.9878909281491622E-2</c:v>
                </c:pt>
                <c:pt idx="68" formatCode="General">
                  <c:v>6.8496690121019138E-2</c:v>
                </c:pt>
                <c:pt idx="69" formatCode="General">
                  <c:v>0.11285567852714887</c:v>
                </c:pt>
                <c:pt idx="70" formatCode="General">
                  <c:v>0.15019784745005652</c:v>
                </c:pt>
                <c:pt idx="71" formatCode="General">
                  <c:v>0.17820144168997165</c:v>
                </c:pt>
                <c:pt idx="72" formatCode="General">
                  <c:v>0.19512533339026084</c:v>
                </c:pt>
                <c:pt idx="73" formatCode="General">
                  <c:v>0.19991727693453751</c:v>
                </c:pt>
                <c:pt idx="74" formatCode="General">
                  <c:v>0.19227933248261986</c:v>
                </c:pt>
                <c:pt idx="75" formatCode="General">
                  <c:v>0.17268639042674544</c:v>
                </c:pt>
                <c:pt idx="76" formatCode="General">
                  <c:v>0.14235664500707576</c:v>
                </c:pt>
                <c:pt idx="77" formatCode="General">
                  <c:v>0.10317585289407127</c:v>
                </c:pt>
                <c:pt idx="78" formatCode="General">
                  <c:v>5.7580085972235906E-2</c:v>
                </c:pt>
                <c:pt idx="79" formatCode="General">
                  <c:v>8.4042681892611635E-3</c:v>
                </c:pt>
                <c:pt idx="80" formatCode="General">
                  <c:v>-4.1294086284310368E-2</c:v>
                </c:pt>
                <c:pt idx="81" formatCode="General">
                  <c:v>-8.8424974477380125E-2</c:v>
                </c:pt>
                <c:pt idx="82" formatCode="General">
                  <c:v>-0.13005802603685032</c:v>
                </c:pt>
                <c:pt idx="83" formatCode="General">
                  <c:v>-0.16360469946316131</c:v>
                </c:pt>
                <c:pt idx="84" formatCode="General">
                  <c:v>-0.18697922508333742</c:v>
                </c:pt>
                <c:pt idx="85" formatCode="General">
                  <c:v>-0.19872828810699106</c:v>
                </c:pt>
                <c:pt idx="86" formatCode="General">
                  <c:v>-0.19812138870097346</c:v>
                </c:pt>
                <c:pt idx="87" formatCode="General">
                  <c:v>-0.18519626093088126</c:v>
                </c:pt>
                <c:pt idx="88" formatCode="General">
                  <c:v>-0.16075652663961984</c:v>
                </c:pt>
                <c:pt idx="89" formatCode="General">
                  <c:v>-0.12632173013349043</c:v>
                </c:pt>
                <c:pt idx="90" formatCode="General">
                  <c:v>-8.4032860277017618E-2</c:v>
                </c:pt>
                <c:pt idx="91" formatCode="General">
                  <c:v>-3.651923417506435E-2</c:v>
                </c:pt>
                <c:pt idx="92" formatCode="General">
                  <c:v>1.3264981029858139E-2</c:v>
                </c:pt>
                <c:pt idx="93" formatCode="General">
                  <c:v>6.2224443962235566E-2</c:v>
                </c:pt>
                <c:pt idx="94" formatCode="General">
                  <c:v>0.10731509234823783</c:v>
                </c:pt>
                <c:pt idx="95" formatCode="General">
                  <c:v>0.1457334080642296</c:v>
                </c:pt>
                <c:pt idx="96" formatCode="General">
                  <c:v>0.17509072631507883</c:v>
                </c:pt>
                <c:pt idx="97" formatCode="General">
                  <c:v>0.19356175124180786</c:v>
                </c:pt>
                <c:pt idx="98" formatCode="General">
                  <c:v>0.19999804397742812</c:v>
                </c:pt>
                <c:pt idx="99" formatCode="General">
                  <c:v>0.19399942701331596</c:v>
                </c:pt>
                <c:pt idx="100" formatCode="General">
                  <c:v>0.17593886529847078</c:v>
                </c:pt>
                <c:pt idx="101" formatCode="General">
                  <c:v>0.14693927708541252</c:v>
                </c:pt>
                <c:pt idx="102" formatCode="General">
                  <c:v>0.10880371631200624</c:v>
                </c:pt>
                <c:pt idx="103" formatCode="General">
                  <c:v>6.3903267440555356E-2</c:v>
                </c:pt>
                <c:pt idx="104" formatCode="General">
                  <c:v>1.5029622910096754E-2</c:v>
                </c:pt>
                <c:pt idx="105" formatCode="General">
                  <c:v>-3.4778490778116088E-2</c:v>
                </c:pt>
                <c:pt idx="106" formatCode="General">
                  <c:v>-8.2424246356628331E-2</c:v>
                </c:pt>
                <c:pt idx="107" formatCode="General">
                  <c:v>-0.124945261512035</c:v>
                </c:pt>
                <c:pt idx="108" formatCode="General">
                  <c:v>-0.15969778546916297</c:v>
                </c:pt>
                <c:pt idx="109" formatCode="General">
                  <c:v>-0.18452107460947242</c:v>
                </c:pt>
                <c:pt idx="110" formatCode="General">
                  <c:v>-0.19787173704386604</c:v>
                </c:pt>
                <c:pt idx="111" formatCode="General">
                  <c:v>-0.19891969324505585</c:v>
                </c:pt>
                <c:pt idx="112" formatCode="General">
                  <c:v>-0.18759978637214525</c:v>
                </c:pt>
                <c:pt idx="113" formatCode="General">
                  <c:v>-0.16461583340741393</c:v>
                </c:pt>
                <c:pt idx="114" formatCode="General">
                  <c:v>-0.13139686522524172</c:v>
                </c:pt>
                <c:pt idx="115" formatCode="General">
                  <c:v>-9.0008276373738372E-2</c:v>
                </c:pt>
                <c:pt idx="116" formatCode="General">
                  <c:v>-4.3023408845318023E-2</c:v>
                </c:pt>
                <c:pt idx="117" formatCode="General">
                  <c:v>6.636445864609858E-3</c:v>
                </c:pt>
                <c:pt idx="118" formatCode="General">
                  <c:v>5.5883678513779483E-2</c:v>
                </c:pt>
                <c:pt idx="119" formatCode="General">
                  <c:v>0.10165633470116053</c:v>
                </c:pt>
                <c:pt idx="120" formatCode="General">
                  <c:v>0.14110849236127918</c:v>
                </c:pt>
                <c:pt idx="121" formatCode="General">
                  <c:v>0.17178720741424947</c:v>
                </c:pt>
                <c:pt idx="122" formatCode="General">
                  <c:v>0.19178502594801944</c:v>
                </c:pt>
                <c:pt idx="123" formatCode="General">
                  <c:v>0.19985858046401925</c:v>
                </c:pt>
                <c:pt idx="124" formatCode="General">
                  <c:v>0.19550589644606986</c:v>
                </c:pt>
                <c:pt idx="125" formatCode="General">
                  <c:v>0.17899760270452492</c:v>
                </c:pt>
                <c:pt idx="126" formatCode="General">
                  <c:v>0.15136010498761188</c:v>
                </c:pt>
                <c:pt idx="127" formatCode="General">
                  <c:v>0.11431176904332435</c:v>
                </c:pt>
                <c:pt idx="128" formatCode="General">
                  <c:v>7.0156080959978731E-2</c:v>
                </c:pt>
                <c:pt idx="129" formatCode="General">
                  <c:v>2.163842755799775E-2</c:v>
                </c:pt>
                <c:pt idx="130" formatCode="General">
                  <c:v>-2.8224598465527259E-2</c:v>
                </c:pt>
                <c:pt idx="131" formatCode="General">
                  <c:v>-7.6332755660078411E-2</c:v>
                </c:pt>
                <c:pt idx="132" formatCode="General">
                  <c:v>-0.11969491181937289</c:v>
                </c:pt>
                <c:pt idx="133" formatCode="General">
                  <c:v>-0.15561501809463082</c:v>
                </c:pt>
                <c:pt idx="134" formatCode="General">
                  <c:v>-0.18185973625385621</c:v>
                </c:pt>
                <c:pt idx="135" formatCode="General">
                  <c:v>-0.19679729683613667</c:v>
                </c:pt>
                <c:pt idx="136" formatCode="General">
                  <c:v>-0.19949895467335976</c:v>
                </c:pt>
                <c:pt idx="137" formatCode="General">
                  <c:v>-0.1897967337664804</c:v>
                </c:pt>
                <c:pt idx="138" formatCode="General">
                  <c:v>-0.16829387121953707</c:v>
                </c:pt>
                <c:pt idx="139" formatCode="General">
                  <c:v>-0.13632731087828437</c:v>
                </c:pt>
                <c:pt idx="140" formatCode="General">
                  <c:v>-9.5884578637219831E-2</c:v>
                </c:pt>
                <c:pt idx="141" formatCode="General">
                  <c:v>-4.9480207705902453E-2</c:v>
                </c:pt>
                <c:pt idx="142" formatCode="General">
                  <c:v>6.028870679856902E-7</c:v>
                </c:pt>
                <c:pt idx="143" formatCode="General">
                  <c:v>4.94813759954571E-2</c:v>
                </c:pt>
                <c:pt idx="144" formatCode="General">
                  <c:v>9.5885636803590094E-2</c:v>
                </c:pt>
                <c:pt idx="145" formatCode="General">
                  <c:v>0.13632819312981051</c:v>
                </c:pt>
                <c:pt idx="146" formatCode="General">
                  <c:v>0.1682945227020923</c:v>
                </c:pt>
                <c:pt idx="147" formatCode="General">
                  <c:v>0.18979711397403215</c:v>
                </c:pt>
                <c:pt idx="148" formatCode="General">
                  <c:v>0.19949903996644922</c:v>
                </c:pt>
                <c:pt idx="149" formatCode="General">
                  <c:v>0.19679708191164988</c:v>
                </c:pt>
                <c:pt idx="150" formatCode="General">
                  <c:v>0.18185923447476041</c:v>
                </c:pt>
                <c:pt idx="151" formatCode="General">
                  <c:v>0.15561426065911829</c:v>
                </c:pt>
                <c:pt idx="152" formatCode="General">
                  <c:v>0.11969394582111524</c:v>
                </c:pt>
                <c:pt idx="153" formatCode="General">
                  <c:v>7.6331641160160668E-2</c:v>
                </c:pt>
                <c:pt idx="154" formatCode="General">
                  <c:v>2.8223404758163168E-2</c:v>
                </c:pt>
                <c:pt idx="155" formatCode="General">
                  <c:v>-2.1639626253857448E-2</c:v>
                </c:pt>
                <c:pt idx="156" formatCode="General">
                  <c:v>-7.0157210115239704E-2</c:v>
                </c:pt>
                <c:pt idx="157" formatCode="General">
                  <c:v>-0.11431275845258144</c:v>
                </c:pt>
                <c:pt idx="158" formatCode="General">
                  <c:v>-0.15136089313418963</c:v>
                </c:pt>
                <c:pt idx="159" formatCode="General">
                  <c:v>-0.17899814058528613</c:v>
                </c:pt>
                <c:pt idx="160" formatCode="General">
                  <c:v>-0.19550615061819501</c:v>
                </c:pt>
                <c:pt idx="161" formatCode="General">
                  <c:v>-0.19985853512431553</c:v>
                </c:pt>
                <c:pt idx="162" formatCode="General">
                  <c:v>-0.19178468391549064</c:v>
                </c:pt>
                <c:pt idx="163" formatCode="General">
                  <c:v>-0.17178658995482163</c:v>
                </c:pt>
                <c:pt idx="164" formatCode="General">
                  <c:v>-0.14110763786558886</c:v>
                </c:pt>
                <c:pt idx="165" formatCode="General">
                  <c:v>-0.10165529629760867</c:v>
                </c:pt>
                <c:pt idx="166" formatCode="General">
                  <c:v>-5.5882520765274203E-2</c:v>
                </c:pt>
                <c:pt idx="167" formatCode="General">
                  <c:v>-6.6352407543433384E-3</c:v>
                </c:pt>
                <c:pt idx="168" formatCode="General">
                  <c:v>4.3024586389426266E-2</c:v>
                </c:pt>
                <c:pt idx="169" formatCode="General">
                  <c:v>9.0009353137699033E-2</c:v>
                </c:pt>
                <c:pt idx="170" formatCode="General">
                  <c:v>0.13139777426108909</c:v>
                </c:pt>
                <c:pt idx="171" formatCode="General">
                  <c:v>0.1646165181956977</c:v>
                </c:pt>
                <c:pt idx="172" formatCode="General">
                  <c:v>0.18760020433604882</c:v>
                </c:pt>
                <c:pt idx="173" formatCode="General">
                  <c:v>0.19891981839760806</c:v>
                </c:pt>
                <c:pt idx="174" formatCode="General">
                  <c:v>0.19787156160368735</c:v>
                </c:pt>
                <c:pt idx="175" formatCode="General">
                  <c:v>0.18452060948458235</c:v>
                </c:pt>
                <c:pt idx="176" formatCode="General">
                  <c:v>0.15969705957877645</c:v>
                </c:pt>
                <c:pt idx="177" formatCode="General">
                  <c:v>0.12494431998849942</c:v>
                </c:pt>
                <c:pt idx="178" formatCode="General">
                  <c:v>8.2423147739316915E-2</c:v>
                </c:pt>
                <c:pt idx="179" formatCode="General">
                  <c:v>3.4777303373732214E-2</c:v>
                </c:pt>
                <c:pt idx="180" formatCode="General">
                  <c:v>-1.5030825274502436E-2</c:v>
                </c:pt>
                <c:pt idx="181" formatCode="General">
                  <c:v>-6.3904410007782173E-2</c:v>
                </c:pt>
                <c:pt idx="182" formatCode="General">
                  <c:v>-0.10880472804276078</c:v>
                </c:pt>
                <c:pt idx="183" formatCode="General">
                  <c:v>-0.14694009507517672</c:v>
                </c:pt>
                <c:pt idx="184" formatCode="General">
                  <c:v>-0.17593943868860296</c:v>
                </c:pt>
                <c:pt idx="185" formatCode="General">
                  <c:v>-0.19399972015319555</c:v>
                </c:pt>
                <c:pt idx="186" formatCode="General">
                  <c:v>-0.19999803864103591</c:v>
                </c:pt>
                <c:pt idx="187" formatCode="General">
                  <c:v>-0.19356144776093553</c:v>
                </c:pt>
                <c:pt idx="188" formatCode="General">
                  <c:v>-0.17509014355869712</c:v>
                </c:pt>
                <c:pt idx="189" formatCode="General">
                  <c:v>-0.14573258226530783</c:v>
                </c:pt>
                <c:pt idx="190" formatCode="General">
                  <c:v>-0.10731407485095085</c:v>
                </c:pt>
                <c:pt idx="191" formatCode="General">
                  <c:v>-6.2223298029641161E-2</c:v>
                </c:pt>
                <c:pt idx="192" formatCode="General">
                  <c:v>-1.3263777910492389E-2</c:v>
                </c:pt>
                <c:pt idx="193" formatCode="General">
                  <c:v>3.6520419677066492E-2</c:v>
                </c:pt>
                <c:pt idx="194" formatCode="General">
                  <c:v>8.4033954452883544E-2</c:v>
                </c:pt>
                <c:pt idx="195" formatCode="General">
                  <c:v>0.12632266495266656</c:v>
                </c:pt>
                <c:pt idx="196" formatCode="General">
                  <c:v>0.16075724397957325</c:v>
                </c:pt>
                <c:pt idx="197" formatCode="General">
                  <c:v>0.18519671619089029</c:v>
                </c:pt>
                <c:pt idx="198" formatCode="General">
                  <c:v>0.19812155357517566</c:v>
                </c:pt>
                <c:pt idx="199" formatCode="General">
                  <c:v>0.19872815234430716</c:v>
                </c:pt>
                <c:pt idx="200" formatCode="General">
                  <c:v>0.18697879712483653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BE-4D0B-8FF5-11A74606410C}"/>
            </c:ext>
          </c:extLst>
        </c:ser>
        <c:ser>
          <c:idx val="3"/>
          <c:order val="3"/>
          <c:tx>
            <c:v>Wave4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Sheet1!$A$20:$A$220</c:f>
              <c:numCache>
                <c:formatCode>0.00</c:formatCode>
                <c:ptCount val="2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6.5000000000000098</c:v>
                </c:pt>
                <c:pt idx="131">
                  <c:v>6.5500000000000096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6.7500000000000098</c:v>
                </c:pt>
                <c:pt idx="136">
                  <c:v>6.8000000000000096</c:v>
                </c:pt>
                <c:pt idx="137">
                  <c:v>6.85</c:v>
                </c:pt>
                <c:pt idx="138">
                  <c:v>6.9000000000000101</c:v>
                </c:pt>
                <c:pt idx="139">
                  <c:v>6.9500000000000099</c:v>
                </c:pt>
                <c:pt idx="140">
                  <c:v>7.0000000000000098</c:v>
                </c:pt>
                <c:pt idx="141">
                  <c:v>7.0500000000000096</c:v>
                </c:pt>
                <c:pt idx="142">
                  <c:v>7.1</c:v>
                </c:pt>
                <c:pt idx="143">
                  <c:v>7.1500000000000101</c:v>
                </c:pt>
                <c:pt idx="144">
                  <c:v>7.2000000000000099</c:v>
                </c:pt>
                <c:pt idx="145">
                  <c:v>7.2500000000000098</c:v>
                </c:pt>
                <c:pt idx="146">
                  <c:v>7.3000000000000096</c:v>
                </c:pt>
                <c:pt idx="147">
                  <c:v>7.3500000000000103</c:v>
                </c:pt>
                <c:pt idx="148">
                  <c:v>7.4000000000000101</c:v>
                </c:pt>
                <c:pt idx="149">
                  <c:v>7.4500000000000099</c:v>
                </c:pt>
                <c:pt idx="150">
                  <c:v>7.5000000000000098</c:v>
                </c:pt>
                <c:pt idx="151">
                  <c:v>7.5500000000000096</c:v>
                </c:pt>
                <c:pt idx="152">
                  <c:v>7.6000000000000103</c:v>
                </c:pt>
                <c:pt idx="153">
                  <c:v>7.6500000000000101</c:v>
                </c:pt>
                <c:pt idx="154">
                  <c:v>7.7000000000000099</c:v>
                </c:pt>
                <c:pt idx="155">
                  <c:v>7.7500000000000098</c:v>
                </c:pt>
                <c:pt idx="156">
                  <c:v>7.8000000000000096</c:v>
                </c:pt>
                <c:pt idx="157">
                  <c:v>7.8500000000000103</c:v>
                </c:pt>
                <c:pt idx="158">
                  <c:v>7.9000000000000101</c:v>
                </c:pt>
                <c:pt idx="159">
                  <c:v>7.9500000000000099</c:v>
                </c:pt>
                <c:pt idx="160">
                  <c:v>8.0000000000000107</c:v>
                </c:pt>
                <c:pt idx="161">
                  <c:v>8.0500000000000096</c:v>
                </c:pt>
                <c:pt idx="162">
                  <c:v>8.1000000000000103</c:v>
                </c:pt>
                <c:pt idx="163">
                  <c:v>8.1500000000000092</c:v>
                </c:pt>
                <c:pt idx="164">
                  <c:v>8.2000000000000099</c:v>
                </c:pt>
                <c:pt idx="165">
                  <c:v>8.2500000000000107</c:v>
                </c:pt>
                <c:pt idx="166">
                  <c:v>8.3000000000000096</c:v>
                </c:pt>
                <c:pt idx="167">
                  <c:v>8.3500000000000103</c:v>
                </c:pt>
                <c:pt idx="168">
                  <c:v>8.4000000000000092</c:v>
                </c:pt>
                <c:pt idx="169">
                  <c:v>8.4500000000000099</c:v>
                </c:pt>
                <c:pt idx="170">
                  <c:v>8.5000000000000107</c:v>
                </c:pt>
                <c:pt idx="171">
                  <c:v>8.5500000000000096</c:v>
                </c:pt>
                <c:pt idx="172">
                  <c:v>8.6000000000000103</c:v>
                </c:pt>
                <c:pt idx="173">
                  <c:v>8.6500000000000092</c:v>
                </c:pt>
                <c:pt idx="174">
                  <c:v>8.7000000000000099</c:v>
                </c:pt>
                <c:pt idx="175">
                  <c:v>8.7500000000000107</c:v>
                </c:pt>
                <c:pt idx="176">
                  <c:v>8.8000000000000096</c:v>
                </c:pt>
                <c:pt idx="177">
                  <c:v>8.8500000000000103</c:v>
                </c:pt>
                <c:pt idx="178">
                  <c:v>8.9000000000000092</c:v>
                </c:pt>
                <c:pt idx="179">
                  <c:v>8.9500000000000099</c:v>
                </c:pt>
                <c:pt idx="180">
                  <c:v>9.0000000000000107</c:v>
                </c:pt>
                <c:pt idx="181">
                  <c:v>9.0500000000000096</c:v>
                </c:pt>
                <c:pt idx="182">
                  <c:v>9.1000000000000103</c:v>
                </c:pt>
                <c:pt idx="183">
                  <c:v>9.1500000000000092</c:v>
                </c:pt>
                <c:pt idx="184">
                  <c:v>9.2000000000000099</c:v>
                </c:pt>
                <c:pt idx="185">
                  <c:v>9.2500000000000107</c:v>
                </c:pt>
                <c:pt idx="186">
                  <c:v>9.3000000000000096</c:v>
                </c:pt>
                <c:pt idx="187">
                  <c:v>9.3500000000000103</c:v>
                </c:pt>
                <c:pt idx="188">
                  <c:v>9.4000000000000092</c:v>
                </c:pt>
                <c:pt idx="189">
                  <c:v>9.4500000000000099</c:v>
                </c:pt>
                <c:pt idx="190">
                  <c:v>9.5000000000000107</c:v>
                </c:pt>
                <c:pt idx="191">
                  <c:v>9.5500000000000096</c:v>
                </c:pt>
                <c:pt idx="192">
                  <c:v>9.6000000000000103</c:v>
                </c:pt>
                <c:pt idx="193">
                  <c:v>9.6500000000000092</c:v>
                </c:pt>
                <c:pt idx="194">
                  <c:v>9.7000000000000099</c:v>
                </c:pt>
                <c:pt idx="195">
                  <c:v>9.7500000000000107</c:v>
                </c:pt>
                <c:pt idx="196">
                  <c:v>9.8000000000000096</c:v>
                </c:pt>
                <c:pt idx="197">
                  <c:v>9.8500000000000103</c:v>
                </c:pt>
                <c:pt idx="198">
                  <c:v>9.9000000000000092</c:v>
                </c:pt>
                <c:pt idx="199">
                  <c:v>9.9500000000000099</c:v>
                </c:pt>
                <c:pt idx="200">
                  <c:v>10</c:v>
                </c:pt>
              </c:numCache>
            </c:numRef>
          </c:cat>
          <c:val>
            <c:numRef>
              <c:f>Sheet1!$E$20:$E$220</c:f>
              <c:numCache>
                <c:formatCode>#\ ?/?</c:formatCode>
                <c:ptCount val="201"/>
                <c:pt idx="0" formatCode="General">
                  <c:v>0.12870983827177415</c:v>
                </c:pt>
                <c:pt idx="1">
                  <c:v>9.9652540971220491E-2</c:v>
                </c:pt>
                <c:pt idx="2" formatCode="General">
                  <c:v>5.851191723676577E-2</c:v>
                </c:pt>
                <c:pt idx="3" formatCode="General">
                  <c:v>1.0276455885983488E-2</c:v>
                </c:pt>
                <c:pt idx="4" formatCode="General">
                  <c:v>-3.9205072748620354E-2</c:v>
                </c:pt>
                <c:pt idx="5" formatCode="General">
                  <c:v>-8.3932806976484156E-2</c:v>
                </c:pt>
                <c:pt idx="6" formatCode="General">
                  <c:v>-0.11848330442417034</c:v>
                </c:pt>
                <c:pt idx="7" formatCode="General">
                  <c:v>-0.13866715923162531</c:v>
                </c:pt>
                <c:pt idx="8" formatCode="General">
                  <c:v>-0.14203698667633233</c:v>
                </c:pt>
                <c:pt idx="9" formatCode="General">
                  <c:v>-0.12818417976600135</c:v>
                </c:pt>
                <c:pt idx="10" formatCode="General">
                  <c:v>-9.8788454705477202E-2</c:v>
                </c:pt>
                <c:pt idx="11" formatCode="General">
                  <c:v>-5.7414177623367674E-2</c:v>
                </c:pt>
                <c:pt idx="12" formatCode="General">
                  <c:v>-9.0781688744512347E-3</c:v>
                </c:pt>
                <c:pt idx="13" formatCode="General">
                  <c:v>4.035860937680788E-2</c:v>
                </c:pt>
                <c:pt idx="14" formatCode="General">
                  <c:v>8.4901721628530616E-2</c:v>
                </c:pt>
                <c:pt idx="15" formatCode="General">
                  <c:v>0.11915011176640379</c:v>
                </c:pt>
                <c:pt idx="16" formatCode="General">
                  <c:v>0.13895100582361961</c:v>
                </c:pt>
                <c:pt idx="17" formatCode="General">
                  <c:v>0.14190345482040717</c:v>
                </c:pt>
                <c:pt idx="18" formatCode="General">
                  <c:v>0.12764946081050313</c:v>
                </c:pt>
                <c:pt idx="19" formatCode="General">
                  <c:v>9.7917385769727874E-2</c:v>
                </c:pt>
                <c:pt idx="20" formatCode="General">
                  <c:v>5.6312379800361988E-2</c:v>
                </c:pt>
                <c:pt idx="21" formatCode="General">
                  <c:v>7.8792401901880728E-3</c:v>
                </c:pt>
                <c:pt idx="22" formatCode="General">
                  <c:v>-4.150929333509585E-2</c:v>
                </c:pt>
                <c:pt idx="23" formatCode="General">
                  <c:v>-8.5864635167320971E-2</c:v>
                </c:pt>
                <c:pt idx="24" formatCode="General">
                  <c:v>-0.11980849721445809</c:v>
                </c:pt>
                <c:pt idx="25" formatCode="General">
                  <c:v>-0.13922503093370511</c:v>
                </c:pt>
                <c:pt idx="26" formatCode="General">
                  <c:v>-0.14175989279445159</c:v>
                </c:pt>
                <c:pt idx="27" formatCode="General">
                  <c:v>-0.12710571920084998</c:v>
                </c:pt>
                <c:pt idx="28" formatCode="General">
                  <c:v>-9.7039395733787906E-2</c:v>
                </c:pt>
                <c:pt idx="29" formatCode="General">
                  <c:v>-5.5206601646187146E-2</c:v>
                </c:pt>
                <c:pt idx="30" formatCode="General">
                  <c:v>-6.679754577139067E-3</c:v>
                </c:pt>
                <c:pt idx="31" formatCode="General">
                  <c:v>4.2657043289623497E-2</c:v>
                </c:pt>
                <c:pt idx="32" formatCode="General">
                  <c:v>8.6821479531182702E-2</c:v>
                </c:pt>
                <c:pt idx="33" formatCode="General">
                  <c:v>0.12045841423163667</c:v>
                </c:pt>
                <c:pt idx="34" formatCode="General">
                  <c:v>0.13948921519294932</c:v>
                </c:pt>
                <c:pt idx="35" formatCode="General">
                  <c:v>0.14160631074586846</c:v>
                </c:pt>
                <c:pt idx="36" formatCode="General">
                  <c:v>0.12655299337036152</c:v>
                </c:pt>
                <c:pt idx="37" formatCode="General">
                  <c:v>9.6154546656677123E-2</c:v>
                </c:pt>
                <c:pt idx="38" formatCode="General">
                  <c:v>5.4096921320624158E-2</c:v>
                </c:pt>
                <c:pt idx="39" formatCode="General">
                  <c:v>5.4797968186143025E-3</c:v>
                </c:pt>
                <c:pt idx="40" formatCode="General">
                  <c:v>-4.3801778113915613E-2</c:v>
                </c:pt>
                <c:pt idx="41" formatCode="General">
                  <c:v>-8.7772187087429829E-2</c:v>
                </c:pt>
                <c:pt idx="42" formatCode="General">
                  <c:v>-0.1210998168798182</c:v>
                </c:pt>
                <c:pt idx="43" formatCode="General">
                  <c:v>-0.13974353992800101</c:v>
                </c:pt>
                <c:pt idx="44" formatCode="General">
                  <c:v>-0.14144271953030654</c:v>
                </c:pt>
                <c:pt idx="45" formatCode="General">
                  <c:v>-0.12599132238738905</c:v>
                </c:pt>
                <c:pt idx="46" formatCode="General">
                  <c:v>-9.5262901082234355E-2</c:v>
                </c:pt>
                <c:pt idx="47" formatCode="General">
                  <c:v>-5.2983417259270603E-2</c:v>
                </c:pt>
                <c:pt idx="48" formatCode="General">
                  <c:v>-4.2794517312969259E-3</c:v>
                </c:pt>
                <c:pt idx="49" formatCode="General">
                  <c:v>4.4943416894614993E-2</c:v>
                </c:pt>
                <c:pt idx="50" formatCode="General">
                  <c:v>8.8716690637146919E-2</c:v>
                </c:pt>
                <c:pt idx="51" formatCode="General">
                  <c:v>0.12173265982270183</c:v>
                </c:pt>
                <c:pt idx="52" formatCode="General">
                  <c:v>0.13998798716241048</c:v>
                </c:pt>
                <c:pt idx="53" formatCode="General">
                  <c:v>0.1412691307108932</c:v>
                </c:pt>
                <c:pt idx="54" formatCode="General">
                  <c:v>0.12542074595255481</c:v>
                </c:pt>
                <c:pt idx="55" formatCode="General">
                  <c:v>9.4364522034693726E-2</c:v>
                </c:pt>
                <c:pt idx="56" formatCode="General">
                  <c:v>5.1866168167998349E-2</c:v>
                </c:pt>
                <c:pt idx="57" formatCode="General">
                  <c:v>3.0788041592477986E-3</c:v>
                </c:pt>
                <c:pt idx="58" formatCode="General">
                  <c:v>-4.6081878937201559E-2</c:v>
                </c:pt>
                <c:pt idx="59" formatCode="General">
                  <c:v>-8.9654923419934793E-2</c:v>
                </c:pt>
                <c:pt idx="60" formatCode="General">
                  <c:v>-0.12235689832901439</c:v>
                </c:pt>
                <c:pt idx="61" formatCode="General">
                  <c:v>-0.14022253961789974</c:v>
                </c:pt>
                <c:pt idx="62" formatCode="General">
                  <c:v>-0.14108555655741684</c:v>
                </c:pt>
                <c:pt idx="63" formatCode="General">
                  <c:v>-0.12484130439594603</c:v>
                </c:pt>
                <c:pt idx="64" formatCode="General">
                  <c:v>-9.3459473014233518E-2</c:v>
                </c:pt>
                <c:pt idx="65" formatCode="General">
                  <c:v>-5.0745253017388234E-2</c:v>
                </c:pt>
                <c:pt idx="66" formatCode="General">
                  <c:v>-1.8779389679078186E-3</c:v>
                </c:pt>
                <c:pt idx="67" formatCode="General">
                  <c:v>4.7217083771697962E-2</c:v>
                </c:pt>
                <c:pt idx="68" formatCode="General">
                  <c:v>9.0586819118631506E-2</c:v>
                </c:pt>
                <c:pt idx="69" formatCode="General">
                  <c:v>0.12297248827566934</c:v>
                </c:pt>
                <c:pt idx="70" formatCode="General">
                  <c:v>0.14044718071558426</c:v>
                </c:pt>
                <c:pt idx="71" formatCode="General">
                  <c:v>0.14089201004545981</c:v>
                </c:pt>
                <c:pt idx="72" formatCode="General">
                  <c:v>0.12425303867426321</c:v>
                </c:pt>
                <c:pt idx="73" formatCode="General">
                  <c:v>9.2547817992485903E-2</c:v>
                </c:pt>
                <c:pt idx="74" formatCode="General">
                  <c:v>4.9620751037150579E-2</c:v>
                </c:pt>
                <c:pt idx="75" formatCode="General">
                  <c:v>6.7694103809962634E-4</c:v>
                </c:pt>
                <c:pt idx="76" formatCode="General">
                  <c:v>-4.8348951158355843E-2</c:v>
                </c:pt>
                <c:pt idx="77" formatCode="General">
                  <c:v>-9.1512311864000384E-2</c:v>
                </c:pt>
                <c:pt idx="78" formatCode="General">
                  <c:v>-0.12357938615088693</c:v>
                </c:pt>
                <c:pt idx="79" formatCode="General">
                  <c:v>-0.1406618945771444</c:v>
                </c:pt>
                <c:pt idx="80" formatCode="General">
                  <c:v>-0.14068850485548134</c:v>
                </c:pt>
                <c:pt idx="81" formatCode="General">
                  <c:v>-0.12365599036792609</c:v>
                </c:pt>
                <c:pt idx="82" formatCode="General">
                  <c:v>-9.1629621408015019E-2</c:v>
                </c:pt>
                <c:pt idx="83" formatCode="General">
                  <c:v>-4.8492741710523292E-2</c:v>
                </c:pt>
                <c:pt idx="84" formatCode="General">
                  <c:v>5.241047399707617E-4</c:v>
                </c:pt>
                <c:pt idx="85" formatCode="General">
                  <c:v>4.9477401093328301E-2</c:v>
                </c:pt>
                <c:pt idx="86" formatCode="General">
                  <c:v>9.2431336239384668E-2</c:v>
                </c:pt>
                <c:pt idx="87" formatCode="General">
                  <c:v>0.12417754905726988</c:v>
                </c:pt>
                <c:pt idx="88" formatCode="General">
                  <c:v>0.14086666602594794</c:v>
                </c:pt>
                <c:pt idx="89" formatCode="General">
                  <c:v>0.14047505537185043</c:v>
                </c:pt>
                <c:pt idx="90" formatCode="General">
                  <c:v>0.12305020167813405</c:v>
                </c:pt>
                <c:pt idx="91" formatCode="General">
                  <c:v>9.0704948161761528E-2</c:v>
                </c:pt>
                <c:pt idx="92" formatCode="General">
                  <c:v>4.7361304768655223E-2</c:v>
                </c:pt>
                <c:pt idx="93" formatCode="General">
                  <c:v>-1.7251134727162823E-3</c:v>
                </c:pt>
                <c:pt idx="94" formatCode="General">
                  <c:v>-5.0602353814323431E-2</c:v>
                </c:pt>
                <c:pt idx="95" formatCode="General">
                  <c:v>-9.3343827285331721E-2</c:v>
                </c:pt>
                <c:pt idx="96" formatCode="General">
                  <c:v>-0.12476693471483644</c:v>
                </c:pt>
                <c:pt idx="97" formatCode="General">
                  <c:v>-0.14106148058812268</c:v>
                </c:pt>
                <c:pt idx="98" formatCode="General">
                  <c:v>-0.14025167668182906</c:v>
                </c:pt>
                <c:pt idx="99" formatCode="General">
                  <c:v>-0.12243571542388405</c:v>
                </c:pt>
                <c:pt idx="100" formatCode="General">
                  <c:v>-8.9773863612458676E-2</c:v>
                </c:pt>
                <c:pt idx="101" formatCode="General">
                  <c:v>-4.6226520184966181E-2</c:v>
                </c:pt>
                <c:pt idx="102" formatCode="General">
                  <c:v>2.926000269165304E-3</c:v>
                </c:pt>
                <c:pt idx="103" formatCode="General">
                  <c:v>5.1723729806244033E-2</c:v>
                </c:pt>
                <c:pt idx="104" formatCode="General">
                  <c:v>9.4249720504185452E-2</c:v>
                </c:pt>
                <c:pt idx="105" formatCode="General">
                  <c:v>0.12534750146400417</c:v>
                </c:pt>
                <c:pt idx="106" formatCode="General">
                  <c:v>0.14124632449358016</c:v>
                </c:pt>
                <c:pt idx="107" formatCode="General">
                  <c:v>0.14001838457450655</c:v>
                </c:pt>
                <c:pt idx="108" formatCode="General">
                  <c:v>0.12181257503894294</c:v>
                </c:pt>
                <c:pt idx="109" formatCode="General">
                  <c:v>8.8836433572007822E-2</c:v>
                </c:pt>
                <c:pt idx="110" formatCode="General">
                  <c:v>4.5088468169503321E-2</c:v>
                </c:pt>
                <c:pt idx="111" formatCode="General">
                  <c:v>-4.1266802469716235E-3</c:v>
                </c:pt>
                <c:pt idx="112" formatCode="General">
                  <c:v>-5.2841449806804254E-2</c:v>
                </c:pt>
                <c:pt idx="113" formatCode="General">
                  <c:v>-9.5148951864642742E-2</c:v>
                </c:pt>
                <c:pt idx="114" formatCode="General">
                  <c:v>-0.1259192082685425</c:v>
                </c:pt>
                <c:pt idx="115" formatCode="General">
                  <c:v>-0.14142118467698747</c:v>
                </c:pt>
                <c:pt idx="116" formatCode="General">
                  <c:v>-0.13977519553968143</c:v>
                </c:pt>
                <c:pt idx="117" formatCode="General">
                  <c:v>-0.12118082456877959</c:v>
                </c:pt>
                <c:pt idx="118" formatCode="General">
                  <c:v>-8.7892724300831018E-2</c:v>
                </c:pt>
                <c:pt idx="119" formatCode="General">
                  <c:v>-4.3947229163258605E-2</c:v>
                </c:pt>
                <c:pt idx="120" formatCode="General">
                  <c:v>5.3270685383994916E-3</c:v>
                </c:pt>
                <c:pt idx="121" formatCode="General">
                  <c:v>5.3955434812141011E-2</c:v>
                </c:pt>
                <c:pt idx="122" formatCode="General">
                  <c:v>9.6041457806280303E-2</c:v>
                </c:pt>
                <c:pt idx="123" formatCode="General">
                  <c:v>0.12648201471846554</c:v>
                </c:pt>
                <c:pt idx="124" formatCode="General">
                  <c:v>0.14158604877869282</c:v>
                </c:pt>
                <c:pt idx="125" formatCode="General">
                  <c:v>0.13952212676669903</c:v>
                </c:pt>
                <c:pt idx="126" formatCode="General">
                  <c:v>0.12054050866744656</c:v>
                </c:pt>
                <c:pt idx="127" formatCode="General">
                  <c:v>8.6942802503186423E-2</c:v>
                </c:pt>
                <c:pt idx="128" formatCode="General">
                  <c:v>4.2802883832496058E-2</c:v>
                </c:pt>
                <c:pt idx="129" formatCode="General">
                  <c:v>-6.5270802963385624E-3</c:v>
                </c:pt>
                <c:pt idx="130" formatCode="General">
                  <c:v>-5.5065606082393914E-2</c:v>
                </c:pt>
                <c:pt idx="131" formatCode="General">
                  <c:v>-9.69271752440585E-2</c:v>
                </c:pt>
                <c:pt idx="132" formatCode="General">
                  <c:v>-0.12703588103289185</c:v>
                </c:pt>
                <c:pt idx="133" formatCode="General">
                  <c:v>-0.1417409051455972</c:v>
                </c:pt>
                <c:pt idx="134" formatCode="General">
                  <c:v>-0.13925919614323309</c:v>
                </c:pt>
                <c:pt idx="135" formatCode="General">
                  <c:v>-0.11989167259442607</c:v>
                </c:pt>
                <c:pt idx="136" formatCode="General">
                  <c:v>-8.5986735322441166E-2</c:v>
                </c:pt>
                <c:pt idx="137" formatCode="General">
                  <c:v>-4.1655513063044228E-2</c:v>
                </c:pt>
                <c:pt idx="138" formatCode="General">
                  <c:v>7.7266307002950493E-3</c:v>
                </c:pt>
                <c:pt idx="139" formatCode="General">
                  <c:v>5.617188514724842E-2</c:v>
                </c:pt>
                <c:pt idx="140" formatCode="General">
                  <c:v>9.7806041572747415E-2</c:v>
                </c:pt>
                <c:pt idx="141" formatCode="General">
                  <c:v>0.12758076806286248</c:v>
                </c:pt>
                <c:pt idx="142" formatCode="General">
                  <c:v>0.14188574283197888</c:v>
                </c:pt>
                <c:pt idx="143" formatCode="General">
                  <c:v>0.1389864222540225</c:v>
                </c:pt>
                <c:pt idx="144" formatCode="General">
                  <c:v>0.11923436221144419</c:v>
                </c:pt>
                <c:pt idx="145" formatCode="General">
                  <c:v>8.5024590336361117E-2</c:v>
                </c:pt>
                <c:pt idx="146" formatCode="General">
                  <c:v>4.0505197954565302E-2</c:v>
                </c:pt>
                <c:pt idx="147" formatCode="General">
                  <c:v>-8.9256349623627728E-3</c:v>
                </c:pt>
                <c:pt idx="148" formatCode="General">
                  <c:v>-5.7274193811523641E-2</c:v>
                </c:pt>
                <c:pt idx="149" formatCode="General">
                  <c:v>-9.8677994671393973E-2</c:v>
                </c:pt>
                <c:pt idx="150" formatCode="General">
                  <c:v>-0.12811663729408798</c:v>
                </c:pt>
                <c:pt idx="151" formatCode="General">
                  <c:v>-0.14202055160026877</c:v>
                </c:pt>
                <c:pt idx="152" formatCode="General">
                  <c:v>-0.13870382437956333</c:v>
                </c:pt>
                <c:pt idx="153" formatCode="General">
                  <c:v>-0.11856862397920521</c:v>
                </c:pt>
                <c:pt idx="154" formatCode="General">
                  <c:v>-8.4056435552289047E-2</c:v>
                </c:pt>
                <c:pt idx="155" formatCode="General">
                  <c:v>-3.9352019814865517E-2</c:v>
                </c:pt>
                <c:pt idx="156" formatCode="General">
                  <c:v>1.0124008333260845E-2</c:v>
                </c:pt>
                <c:pt idx="157" formatCode="General">
                  <c:v>5.8372454160676823E-2</c:v>
                </c:pt>
                <c:pt idx="158" formatCode="General">
                  <c:v>9.9542972907685878E-2</c:v>
                </c:pt>
                <c:pt idx="159" formatCode="General">
                  <c:v>0.1286434508496965</c:v>
                </c:pt>
                <c:pt idx="160" formatCode="General">
                  <c:v>0.14214532192176887</c:v>
                </c:pt>
                <c:pt idx="161" formatCode="General">
                  <c:v>0.13841142249473612</c:v>
                </c:pt>
                <c:pt idx="162" formatCode="General">
                  <c:v>0.11789450495412049</c:v>
                </c:pt>
                <c:pt idx="163" formatCode="General">
                  <c:v>8.3082339402366687E-2</c:v>
                </c:pt>
                <c:pt idx="164" formatCode="General">
                  <c:v>3.8196060154093638E-2</c:v>
                </c:pt>
                <c:pt idx="165" formatCode="General">
                  <c:v>-1.1321666108299652E-2</c:v>
                </c:pt>
                <c:pt idx="166" formatCode="General">
                  <c:v>-5.9466588566305024E-2</c:v>
                </c:pt>
                <c:pt idx="167" formatCode="General">
                  <c:v>-0.10040091514231979</c:v>
                </c:pt>
                <c:pt idx="168" formatCode="General">
                  <c:v>-0.12916117149289436</c:v>
                </c:pt>
                <c:pt idx="169" formatCode="General">
                  <c:v>-0.14226004497733233</c:v>
                </c:pt>
                <c:pt idx="170" formatCode="General">
                  <c:v>-0.13810923726739896</c:v>
                </c:pt>
                <c:pt idx="171" formatCode="General">
                  <c:v>-0.11721205278498599</c:v>
                </c:pt>
                <c:pt idx="172" formatCode="General">
                  <c:v>-8.210237073868476E-2</c:v>
                </c:pt>
                <c:pt idx="173" formatCode="General">
                  <c:v>-3.7037400679014613E-2</c:v>
                </c:pt>
                <c:pt idx="174" formatCode="General">
                  <c:v>1.2518523633364012E-2</c:v>
                </c:pt>
                <c:pt idx="175" formatCode="General">
                  <c:v>6.0556519691647062E-2</c:v>
                </c:pt>
                <c:pt idx="176" formatCode="General">
                  <c:v>0.10125176073331267</c:v>
                </c:pt>
                <c:pt idx="177" formatCode="General">
                  <c:v>0.12966976262960545</c:v>
                </c:pt>
                <c:pt idx="178" formatCode="General">
                  <c:v>0.1423647126579827</c:v>
                </c:pt>
                <c:pt idx="179" formatCode="General">
                  <c:v>0.13779729005692817</c:v>
                </c:pt>
                <c:pt idx="180" formatCode="General">
                  <c:v>0.11652131570960519</c:v>
                </c:pt>
                <c:pt idx="181" formatCode="General">
                  <c:v>8.1116598828427769E-2</c:v>
                </c:pt>
                <c:pt idx="182" formatCode="General">
                  <c:v>3.5876123287218585E-2</c:v>
                </c:pt>
                <c:pt idx="183" formatCode="General">
                  <c:v>-1.371449631090286E-2</c:v>
                </c:pt>
                <c:pt idx="184" formatCode="General">
                  <c:v>-6.1642170497035027E-2</c:v>
                </c:pt>
                <c:pt idx="185" formatCode="General">
                  <c:v>-0.10209544954029971</c:v>
                </c:pt>
                <c:pt idx="186" formatCode="General">
                  <c:v>-0.13016918831105159</c:v>
                </c:pt>
                <c:pt idx="187" formatCode="General">
                  <c:v>-0.14245931756548866</c:v>
                </c:pt>
                <c:pt idx="188" formatCode="General">
                  <c:v>-0.1374756029127068</c:v>
                </c:pt>
                <c:pt idx="189" formatCode="General">
                  <c:v>-0.11582234255138874</c:v>
                </c:pt>
                <c:pt idx="190" formatCode="General">
                  <c:v>-8.0125093348964851E-2</c:v>
                </c:pt>
                <c:pt idx="191" formatCode="General">
                  <c:v>-3.4712310061345945E-2</c:v>
                </c:pt>
                <c:pt idx="192" formatCode="General">
                  <c:v>1.4909499605914927E-2</c:v>
                </c:pt>
                <c:pt idx="193" formatCode="General">
                  <c:v>6.2723464245354493E-2</c:v>
                </c:pt>
                <c:pt idx="194" formatCode="General">
                  <c:v>0.10293192192877378</c:v>
                </c:pt>
                <c:pt idx="195" formatCode="General">
                  <c:v>0.13065941323630037</c:v>
                </c:pt>
                <c:pt idx="196" formatCode="General">
                  <c:v>0.14254385301288577</c:v>
                </c:pt>
                <c:pt idx="197" formatCode="General">
                  <c:v>0.13714419857256469</c:v>
                </c:pt>
                <c:pt idx="198" formatCode="General">
                  <c:v>0.11511518271589405</c:v>
                </c:pt>
                <c:pt idx="199" formatCode="General">
                  <c:v>7.9127924382937961E-2</c:v>
                </c:pt>
                <c:pt idx="200" formatCode="General">
                  <c:v>3.3546043263279555E-2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BE-4D0B-8FF5-11A74606410C}"/>
            </c:ext>
          </c:extLst>
        </c:ser>
        <c:ser>
          <c:idx val="4"/>
          <c:order val="4"/>
          <c:tx>
            <c:v>Wave5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Sheet1!$A$20:$A$220</c:f>
              <c:numCache>
                <c:formatCode>0.00</c:formatCode>
                <c:ptCount val="2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6.5000000000000098</c:v>
                </c:pt>
                <c:pt idx="131">
                  <c:v>6.5500000000000096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6.7500000000000098</c:v>
                </c:pt>
                <c:pt idx="136">
                  <c:v>6.8000000000000096</c:v>
                </c:pt>
                <c:pt idx="137">
                  <c:v>6.85</c:v>
                </c:pt>
                <c:pt idx="138">
                  <c:v>6.9000000000000101</c:v>
                </c:pt>
                <c:pt idx="139">
                  <c:v>6.9500000000000099</c:v>
                </c:pt>
                <c:pt idx="140">
                  <c:v>7.0000000000000098</c:v>
                </c:pt>
                <c:pt idx="141">
                  <c:v>7.0500000000000096</c:v>
                </c:pt>
                <c:pt idx="142">
                  <c:v>7.1</c:v>
                </c:pt>
                <c:pt idx="143">
                  <c:v>7.1500000000000101</c:v>
                </c:pt>
                <c:pt idx="144">
                  <c:v>7.2000000000000099</c:v>
                </c:pt>
                <c:pt idx="145">
                  <c:v>7.2500000000000098</c:v>
                </c:pt>
                <c:pt idx="146">
                  <c:v>7.3000000000000096</c:v>
                </c:pt>
                <c:pt idx="147">
                  <c:v>7.3500000000000103</c:v>
                </c:pt>
                <c:pt idx="148">
                  <c:v>7.4000000000000101</c:v>
                </c:pt>
                <c:pt idx="149">
                  <c:v>7.4500000000000099</c:v>
                </c:pt>
                <c:pt idx="150">
                  <c:v>7.5000000000000098</c:v>
                </c:pt>
                <c:pt idx="151">
                  <c:v>7.5500000000000096</c:v>
                </c:pt>
                <c:pt idx="152">
                  <c:v>7.6000000000000103</c:v>
                </c:pt>
                <c:pt idx="153">
                  <c:v>7.6500000000000101</c:v>
                </c:pt>
                <c:pt idx="154">
                  <c:v>7.7000000000000099</c:v>
                </c:pt>
                <c:pt idx="155">
                  <c:v>7.7500000000000098</c:v>
                </c:pt>
                <c:pt idx="156">
                  <c:v>7.8000000000000096</c:v>
                </c:pt>
                <c:pt idx="157">
                  <c:v>7.8500000000000103</c:v>
                </c:pt>
                <c:pt idx="158">
                  <c:v>7.9000000000000101</c:v>
                </c:pt>
                <c:pt idx="159">
                  <c:v>7.9500000000000099</c:v>
                </c:pt>
                <c:pt idx="160">
                  <c:v>8.0000000000000107</c:v>
                </c:pt>
                <c:pt idx="161">
                  <c:v>8.0500000000000096</c:v>
                </c:pt>
                <c:pt idx="162">
                  <c:v>8.1000000000000103</c:v>
                </c:pt>
                <c:pt idx="163">
                  <c:v>8.1500000000000092</c:v>
                </c:pt>
                <c:pt idx="164">
                  <c:v>8.2000000000000099</c:v>
                </c:pt>
                <c:pt idx="165">
                  <c:v>8.2500000000000107</c:v>
                </c:pt>
                <c:pt idx="166">
                  <c:v>8.3000000000000096</c:v>
                </c:pt>
                <c:pt idx="167">
                  <c:v>8.3500000000000103</c:v>
                </c:pt>
                <c:pt idx="168">
                  <c:v>8.4000000000000092</c:v>
                </c:pt>
                <c:pt idx="169">
                  <c:v>8.4500000000000099</c:v>
                </c:pt>
                <c:pt idx="170">
                  <c:v>8.5000000000000107</c:v>
                </c:pt>
                <c:pt idx="171">
                  <c:v>8.5500000000000096</c:v>
                </c:pt>
                <c:pt idx="172">
                  <c:v>8.6000000000000103</c:v>
                </c:pt>
                <c:pt idx="173">
                  <c:v>8.6500000000000092</c:v>
                </c:pt>
                <c:pt idx="174">
                  <c:v>8.7000000000000099</c:v>
                </c:pt>
                <c:pt idx="175">
                  <c:v>8.7500000000000107</c:v>
                </c:pt>
                <c:pt idx="176">
                  <c:v>8.8000000000000096</c:v>
                </c:pt>
                <c:pt idx="177">
                  <c:v>8.8500000000000103</c:v>
                </c:pt>
                <c:pt idx="178">
                  <c:v>8.9000000000000092</c:v>
                </c:pt>
                <c:pt idx="179">
                  <c:v>8.9500000000000099</c:v>
                </c:pt>
                <c:pt idx="180">
                  <c:v>9.0000000000000107</c:v>
                </c:pt>
                <c:pt idx="181">
                  <c:v>9.0500000000000096</c:v>
                </c:pt>
                <c:pt idx="182">
                  <c:v>9.1000000000000103</c:v>
                </c:pt>
                <c:pt idx="183">
                  <c:v>9.1500000000000092</c:v>
                </c:pt>
                <c:pt idx="184">
                  <c:v>9.2000000000000099</c:v>
                </c:pt>
                <c:pt idx="185">
                  <c:v>9.2500000000000107</c:v>
                </c:pt>
                <c:pt idx="186">
                  <c:v>9.3000000000000096</c:v>
                </c:pt>
                <c:pt idx="187">
                  <c:v>9.3500000000000103</c:v>
                </c:pt>
                <c:pt idx="188">
                  <c:v>9.4000000000000092</c:v>
                </c:pt>
                <c:pt idx="189">
                  <c:v>9.4500000000000099</c:v>
                </c:pt>
                <c:pt idx="190">
                  <c:v>9.5000000000000107</c:v>
                </c:pt>
                <c:pt idx="191">
                  <c:v>9.5500000000000096</c:v>
                </c:pt>
                <c:pt idx="192">
                  <c:v>9.6000000000000103</c:v>
                </c:pt>
                <c:pt idx="193">
                  <c:v>9.6500000000000092</c:v>
                </c:pt>
                <c:pt idx="194">
                  <c:v>9.7000000000000099</c:v>
                </c:pt>
                <c:pt idx="195">
                  <c:v>9.7500000000000107</c:v>
                </c:pt>
                <c:pt idx="196">
                  <c:v>9.8000000000000096</c:v>
                </c:pt>
                <c:pt idx="197">
                  <c:v>9.8500000000000103</c:v>
                </c:pt>
                <c:pt idx="198">
                  <c:v>9.9000000000000092</c:v>
                </c:pt>
                <c:pt idx="199">
                  <c:v>9.9500000000000099</c:v>
                </c:pt>
                <c:pt idx="200">
                  <c:v>10</c:v>
                </c:pt>
              </c:numCache>
            </c:numRef>
          </c:cat>
          <c:val>
            <c:numRef>
              <c:f>Sheet1!$F$20:$F$220</c:f>
              <c:numCache>
                <c:formatCode>General</c:formatCode>
                <c:ptCount val="201"/>
                <c:pt idx="0" formatCode="#\ ?/?">
                  <c:v>0.10441029119843426</c:v>
                </c:pt>
                <c:pt idx="1">
                  <c:v>7.7486280352268344E-2</c:v>
                </c:pt>
                <c:pt idx="2">
                  <c:v>3.5134302032140116E-2</c:v>
                </c:pt>
                <c:pt idx="3">
                  <c:v>-1.4213119436219664E-2</c:v>
                </c:pt>
                <c:pt idx="4">
                  <c:v>-6.0730626455613133E-2</c:v>
                </c:pt>
                <c:pt idx="5">
                  <c:v>-9.5156313795819694E-2</c:v>
                </c:pt>
                <c:pt idx="6">
                  <c:v>-0.11063582760040264</c:v>
                </c:pt>
                <c:pt idx="7">
                  <c:v>-0.10408710696252606</c:v>
                </c:pt>
                <c:pt idx="8">
                  <c:v>-7.6814040112956811E-2</c:v>
                </c:pt>
                <c:pt idx="9">
                  <c:v>-3.4246852716902539E-2</c:v>
                </c:pt>
                <c:pt idx="10">
                  <c:v>1.5139081525689314E-2</c:v>
                </c:pt>
                <c:pt idx="11">
                  <c:v>6.1510736901078306E-2</c:v>
                </c:pt>
                <c:pt idx="12">
                  <c:v>9.5635248086618302E-2</c:v>
                </c:pt>
                <c:pt idx="13">
                  <c:v>0.11071822714367145</c:v>
                </c:pt>
                <c:pt idx="14">
                  <c:v>0.10375656553167058</c:v>
                </c:pt>
                <c:pt idx="15">
                  <c:v>7.6136370422445365E-2</c:v>
                </c:pt>
                <c:pt idx="16">
                  <c:v>3.3356982729411379E-2</c:v>
                </c:pt>
                <c:pt idx="17">
                  <c:v>-1.6063973538591746E-2</c:v>
                </c:pt>
                <c:pt idx="18">
                  <c:v>-6.2286499579601501E-2</c:v>
                </c:pt>
                <c:pt idx="19">
                  <c:v>-9.6107422585695004E-2</c:v>
                </c:pt>
                <c:pt idx="20">
                  <c:v>-0.11079280078414512</c:v>
                </c:pt>
                <c:pt idx="21">
                  <c:v>-0.10341869026954664</c:v>
                </c:pt>
                <c:pt idx="22">
                  <c:v>-7.545331918049944E-2</c:v>
                </c:pt>
                <c:pt idx="23">
                  <c:v>-3.2464754968398159E-2</c:v>
                </c:pt>
                <c:pt idx="24">
                  <c:v>1.6987730100731829E-2</c:v>
                </c:pt>
                <c:pt idx="25">
                  <c:v>6.3057859657904988E-2</c:v>
                </c:pt>
                <c:pt idx="26">
                  <c:v>9.6572803918312716E-2</c:v>
                </c:pt>
                <c:pt idx="27">
                  <c:v>0.11085954325073077</c:v>
                </c:pt>
                <c:pt idx="28">
                  <c:v>0.10307350505821093</c:v>
                </c:pt>
                <c:pt idx="29">
                  <c:v>7.4764934667269328E-2</c:v>
                </c:pt>
                <c:pt idx="30">
                  <c:v>3.1570232499248667E-2</c:v>
                </c:pt>
                <c:pt idx="31">
                  <c:v>-1.7910285918171821E-2</c:v>
                </c:pt>
                <c:pt idx="32">
                  <c:v>-6.3824762613900035E-2</c:v>
                </c:pt>
                <c:pt idx="33">
                  <c:v>-9.7031359189895708E-2</c:v>
                </c:pt>
                <c:pt idx="34">
                  <c:v>-0.11091844982586679</c:v>
                </c:pt>
                <c:pt idx="35">
                  <c:v>-0.10272103429640934</c:v>
                </c:pt>
                <c:pt idx="36">
                  <c:v>-7.4071265539876766E-2</c:v>
                </c:pt>
                <c:pt idx="37">
                  <c:v>-3.0673478549545753E-2</c:v>
                </c:pt>
                <c:pt idx="38">
                  <c:v>1.883157578184513E-2</c:v>
                </c:pt>
                <c:pt idx="39">
                  <c:v>6.4587154240541053E-2</c:v>
                </c:pt>
                <c:pt idx="40">
                  <c:v>9.7483055988355716E-2</c:v>
                </c:pt>
                <c:pt idx="41">
                  <c:v>0.11096951634585636</c:v>
                </c:pt>
                <c:pt idx="42">
                  <c:v>0.10236130289785295</c:v>
                </c:pt>
                <c:pt idx="43">
                  <c:v>7.3372360828976704E-2</c:v>
                </c:pt>
                <c:pt idx="44">
                  <c:v>2.9774556504600817E-2</c:v>
                </c:pt>
                <c:pt idx="45">
                  <c:v>-1.9751534572168682E-2</c:v>
                </c:pt>
                <c:pt idx="46">
                  <c:v>-6.5344980649656853E-2</c:v>
                </c:pt>
                <c:pt idx="47">
                  <c:v>-9.7927862386382056E-2</c:v>
                </c:pt>
                <c:pt idx="48">
                  <c:v>-0.11101273920116173</c:v>
                </c:pt>
                <c:pt idx="49">
                  <c:v>-0.10199433628945703</c:v>
                </c:pt>
                <c:pt idx="50">
                  <c:v>-7.2668269935290464E-2</c:v>
                </c:pt>
                <c:pt idx="51">
                  <c:v>-2.8873529902971908E-2</c:v>
                </c:pt>
                <c:pt idx="52">
                  <c:v>2.0670097263641989E-2</c:v>
                </c:pt>
                <c:pt idx="53">
                  <c:v>6.609818827576007E-2</c:v>
                </c:pt>
                <c:pt idx="54">
                  <c:v>9.8365746943698304E-2</c:v>
                </c:pt>
                <c:pt idx="55">
                  <c:v>0.11104811533665931</c:v>
                </c:pt>
                <c:pt idx="56">
                  <c:v>0.10162016040954325</c:v>
                </c:pt>
                <c:pt idx="57">
                  <c:v>7.1959042626115327E-2</c:v>
                </c:pt>
                <c:pt idx="58">
                  <c:v>2.7970462431973955E-2</c:v>
                </c:pt>
                <c:pt idx="59">
                  <c:v>-2.158719892944529E-2</c:v>
                </c:pt>
                <c:pt idx="60">
                  <c:v>-6.6846723879833217E-2</c:v>
                </c:pt>
                <c:pt idx="61">
                  <c:v>-9.8796678709285393E-2</c:v>
                </c:pt>
                <c:pt idx="62">
                  <c:v>-0.11107564225185573</c:v>
                </c:pt>
                <c:pt idx="63">
                  <c:v>-0.10123880170600677</c:v>
                </c:pt>
                <c:pt idx="64">
                  <c:v>-7.1244729031806134E-2</c:v>
                </c:pt>
                <c:pt idx="65">
                  <c:v>-2.7065417923176377E-2</c:v>
                </c:pt>
                <c:pt idx="66">
                  <c:v>2.250277474602937E-2</c:v>
                </c:pt>
                <c:pt idx="67">
                  <c:v>6.7590534553090983E-2</c:v>
                </c:pt>
                <c:pt idx="68">
                  <c:v>9.9220627223568628E-2</c:v>
                </c:pt>
                <c:pt idx="69">
                  <c:v>0.11109531800106442</c:v>
                </c:pt>
                <c:pt idx="70">
                  <c:v>0.10085028713444655</c:v>
                </c:pt>
                <c:pt idx="71">
                  <c:v>7.0525379642231018E-2</c:v>
                </c:pt>
                <c:pt idx="72">
                  <c:v>2.6158460347892834E-2</c:v>
                </c:pt>
                <c:pt idx="73">
                  <c:v>-2.3416759997696688E-2</c:v>
                </c:pt>
                <c:pt idx="74">
                  <c:v>-6.8329567720720893E-2</c:v>
                </c:pt>
                <c:pt idx="75">
                  <c:v>-9.9637562520571085E-2</c:v>
                </c:pt>
                <c:pt idx="76">
                  <c:v>-0.11110714119354329</c:v>
                </c:pt>
                <c:pt idx="77">
                  <c:v>-0.1004546441562606</c:v>
                </c:pt>
                <c:pt idx="78">
                  <c:v>-6.9801045303204717E-2</c:v>
                </c:pt>
                <c:pt idx="79">
                  <c:v>-2.5249653812656456E-2</c:v>
                </c:pt>
                <c:pt idx="80">
                  <c:v>2.4329090081174551E-2</c:v>
                </c:pt>
                <c:pt idx="81">
                  <c:v>6.9063771145598307E-2</c:v>
                </c:pt>
                <c:pt idx="82">
                  <c:v>0.10004745513003088</c:v>
                </c:pt>
                <c:pt idx="83">
                  <c:v>0.11111111099359296</c:v>
                </c:pt>
                <c:pt idx="84">
                  <c:v>0.10005190073670377</c:v>
                </c:pt>
                <c:pt idx="85">
                  <c:v>6.9071777212892524E-2</c:v>
                </c:pt>
                <c:pt idx="86">
                  <c:v>2.4339062554693962E-2</c:v>
                </c:pt>
                <c:pt idx="87">
                  <c:v>-2.523970051018376E-2</c:v>
                </c:pt>
                <c:pt idx="88">
                  <c:v>-6.9793092931982589E-2</c:v>
                </c:pt>
                <c:pt idx="89">
                  <c:v>-0.10045027607948571</c:v>
                </c:pt>
                <c:pt idx="90">
                  <c:v>-0.11110722712061583</c:v>
                </c:pt>
                <c:pt idx="91">
                  <c:v>-9.9642085342913245E-2</c:v>
                </c:pt>
                <c:pt idx="92">
                  <c:v>-6.8337626918192673E-2</c:v>
                </c:pt>
                <c:pt idx="93">
                  <c:v>-2.342675093737636E-2</c:v>
                </c:pt>
                <c:pt idx="94">
                  <c:v>2.6148526919995932E-2</c:v>
                </c:pt>
                <c:pt idx="95">
                  <c:v>7.0517481529178291E-2</c:v>
                </c:pt>
                <c:pt idx="96">
                  <c:v>0.10084599689631835</c:v>
                </c:pt>
                <c:pt idx="97">
                  <c:v>0.11109548984913588</c:v>
                </c:pt>
                <c:pt idx="98">
                  <c:v>9.9225226941892661E-2</c:v>
                </c:pt>
                <c:pt idx="99">
                  <c:v>6.7598646311091901E-2</c:v>
                </c:pt>
                <c:pt idx="100">
                  <c:v>2.2512783445680289E-2</c:v>
                </c:pt>
                <c:pt idx="101">
                  <c:v>-2.7055505071979555E-2</c:v>
                </c:pt>
                <c:pt idx="102">
                  <c:v>-7.1236885735185287E-2</c:v>
                </c:pt>
                <c:pt idx="103">
                  <c:v>-0.10123458960977294</c:v>
                </c:pt>
                <c:pt idx="104">
                  <c:v>-0.11107590000877937</c:v>
                </c:pt>
                <c:pt idx="105">
                  <c:v>-9.8801354998469287E-2</c:v>
                </c:pt>
                <c:pt idx="106">
                  <c:v>-6.6854887625000678E-2</c:v>
                </c:pt>
                <c:pt idx="107">
                  <c:v>-2.1597224681621584E-2</c:v>
                </c:pt>
                <c:pt idx="108">
                  <c:v>2.7960570858148986E-2</c:v>
                </c:pt>
                <c:pt idx="109">
                  <c:v>7.1951254700315423E-2</c:v>
                </c:pt>
                <c:pt idx="110">
                  <c:v>0.10161602675292743</c:v>
                </c:pt>
                <c:pt idx="111">
                  <c:v>0.11104845898421614</c:v>
                </c:pt>
                <c:pt idx="112">
                  <c:v>9.837049947320764E-2</c:v>
                </c:pt>
                <c:pt idx="113">
                  <c:v>6.6106403431054339E-2</c:v>
                </c:pt>
                <c:pt idx="114">
                  <c:v>2.0680139359692064E-2</c:v>
                </c:pt>
                <c:pt idx="115">
                  <c:v>-2.8863660305685102E-2</c:v>
                </c:pt>
                <c:pt idx="116">
                  <c:v>-7.2660537930784433E-2</c:v>
                </c:pt>
                <c:pt idx="117">
                  <c:v>-0.10199028136463871</c:v>
                </c:pt>
                <c:pt idx="118">
                  <c:v>-0.11101316871506162</c:v>
                </c:pt>
                <c:pt idx="119">
                  <c:v>-9.793269082029317E-2</c:v>
                </c:pt>
                <c:pt idx="120">
                  <c:v>-6.5353246634405962E-2</c:v>
                </c:pt>
                <c:pt idx="121">
                  <c:v>-1.9761592302288432E-2</c:v>
                </c:pt>
                <c:pt idx="122">
                  <c:v>2.976470958146548E-2</c:v>
                </c:pt>
                <c:pt idx="123">
                  <c:v>7.3364685292287457E-2</c:v>
                </c:pt>
                <c:pt idx="124">
                  <c:v>0.10235732699144694</c:v>
                </c:pt>
                <c:pt idx="125">
                  <c:v>0.11097003169573999</c:v>
                </c:pt>
                <c:pt idx="126">
                  <c:v>9.7487959985381067E-2</c:v>
                </c:pt>
                <c:pt idx="127">
                  <c:v>6.4595470470479921E-2</c:v>
                </c:pt>
                <c:pt idx="128">
                  <c:v>1.8841648435121885E-2</c:v>
                </c:pt>
                <c:pt idx="129">
                  <c:v>-3.066365499657327E-2</c:v>
                </c:pt>
                <c:pt idx="130">
                  <c:v>-7.4063647013541456E-2</c:v>
                </c:pt>
                <c:pt idx="131">
                  <c:v>-0.102717137689448</c:v>
                </c:pt>
                <c:pt idx="132">
                  <c:v>-0.11091905097530766</c:v>
                </c:pt>
                <c:pt idx="133">
                  <c:v>-9.7036338403404948E-2</c:v>
                </c:pt>
                <c:pt idx="134">
                  <c:v>-6.3833128501211617E-2</c:v>
                </c:pt>
                <c:pt idx="135">
                  <c:v>-1.7920372782630496E-2</c:v>
                </c:pt>
                <c:pt idx="136">
                  <c:v>3.1560433010805744E-2</c:v>
                </c:pt>
                <c:pt idx="137">
                  <c:v>7.4757373689774434E-2</c:v>
                </c:pt>
                <c:pt idx="138">
                  <c:v>0.10306968802611502</c:v>
                </c:pt>
                <c:pt idx="139">
                  <c:v>0.11086023015723712</c:v>
                </c:pt>
                <c:pt idx="140">
                  <c:v>9.6577857996355404E-2</c:v>
                </c:pt>
                <c:pt idx="141">
                  <c:v>6.3066274611255649E-2</c:v>
                </c:pt>
                <c:pt idx="142">
                  <c:v>1.6997830463421289E-2</c:v>
                </c:pt>
                <c:pt idx="143">
                  <c:v>-3.2454980237135195E-2</c:v>
                </c:pt>
                <c:pt idx="144">
                  <c:v>-7.5445816286293862E-2</c:v>
                </c:pt>
                <c:pt idx="145">
                  <c:v>-0.10341495308211544</c:v>
                </c:pt>
                <c:pt idx="146">
                  <c:v>-0.11079357339916482</c:v>
                </c:pt>
                <c:pt idx="147">
                  <c:v>-9.6112551171037466E-2</c:v>
                </c:pt>
                <c:pt idx="148">
                  <c:v>-6.2294963004203063E-2</c:v>
                </c:pt>
                <c:pt idx="149">
                  <c:v>-1.6074086685566119E-2</c:v>
                </c:pt>
                <c:pt idx="150">
                  <c:v>3.3347233446234095E-2</c:v>
                </c:pt>
                <c:pt idx="151">
                  <c:v>7.6128926141847117E-2</c:v>
                </c:pt>
                <c:pt idx="152">
                  <c:v>0.10375290845306011</c:v>
                </c:pt>
                <c:pt idx="153">
                  <c:v>0.11071908541259369</c:v>
                </c:pt>
                <c:pt idx="154">
                  <c:v>9.5640450816756678E-2</c:v>
                </c:pt>
                <c:pt idx="155">
                  <c:v>6.1519248198711914E-2</c:v>
                </c:pt>
                <c:pt idx="156">
                  <c:v>1.5149206742132933E-2</c:v>
                </c:pt>
                <c:pt idx="157">
                  <c:v>-3.4237129570921482E-2</c:v>
                </c:pt>
                <c:pt idx="158">
                  <c:v>-7.6806654972151653E-2</c:v>
                </c:pt>
                <c:pt idx="159">
                  <c:v>-0.10408353025122988</c:v>
                </c:pt>
                <c:pt idx="160">
                  <c:v>-0.11063677146256236</c:v>
                </c:pt>
                <c:pt idx="161">
                  <c:v>-9.5161590303009899E-2</c:v>
                </c:pt>
                <c:pt idx="162">
                  <c:v>-6.0739185024672987E-2</c:v>
                </c:pt>
                <c:pt idx="163">
                  <c:v>-1.4223256006451303E-2</c:v>
                </c:pt>
                <c:pt idx="164">
                  <c:v>3.5124605710617068E-2</c:v>
                </c:pt>
                <c:pt idx="165">
                  <c:v>7.7478954873260508E-2</c:v>
                </c:pt>
                <c:pt idx="166">
                  <c:v>0.10440679510726468</c:v>
                </c:pt>
                <c:pt idx="167">
                  <c:v>0.11054663736727262</c:v>
                </c:pt>
                <c:pt idx="168">
                  <c:v>9.4676003477121462E-2</c:v>
                </c:pt>
                <c:pt idx="169">
                  <c:v>5.9954828619337611E-2</c:v>
                </c:pt>
                <c:pt idx="170">
                  <c:v>1.3296299927547016E-2</c:v>
                </c:pt>
                <c:pt idx="171">
                  <c:v>-3.6009599135792505E-2</c:v>
                </c:pt>
                <c:pt idx="172">
                  <c:v>-7.8145778324960141E-2</c:v>
                </c:pt>
                <c:pt idx="173">
                  <c:v>-0.10472268017181674</c:v>
                </c:pt>
                <c:pt idx="174">
                  <c:v>-0.1104486894976776</c:v>
                </c:pt>
                <c:pt idx="175">
                  <c:v>-9.4183724661851112E-2</c:v>
                </c:pt>
                <c:pt idx="176">
                  <c:v>-5.9166234423415891E-2</c:v>
                </c:pt>
                <c:pt idx="177">
                  <c:v>-1.2368404025515992E-2</c:v>
                </c:pt>
                <c:pt idx="178">
                  <c:v>3.689204729240831E-2</c:v>
                </c:pt>
                <c:pt idx="179">
                  <c:v>7.880707819413256E-2</c:v>
                </c:pt>
                <c:pt idx="180">
                  <c:v>0.10503116311716498</c:v>
                </c:pt>
                <c:pt idx="181">
                  <c:v>0.1103429347770325</c:v>
                </c:pt>
                <c:pt idx="182">
                  <c:v>9.368478865297393E-2</c:v>
                </c:pt>
                <c:pt idx="183">
                  <c:v>5.8373458177155245E-2</c:v>
                </c:pt>
                <c:pt idx="184">
                  <c:v>1.1439633886872752E-2</c:v>
                </c:pt>
                <c:pt idx="185">
                  <c:v>-3.7771887806333816E-2</c:v>
                </c:pt>
                <c:pt idx="186">
                  <c:v>-7.9462807738078942E-2</c:v>
                </c:pt>
                <c:pt idx="187">
                  <c:v>-0.10533222213878958</c:v>
                </c:pt>
                <c:pt idx="188">
                  <c:v>-0.11022938068040414</c:v>
                </c:pt>
                <c:pt idx="189">
                  <c:v>-9.3179230716809891E-2</c:v>
                </c:pt>
                <c:pt idx="190">
                  <c:v>-5.7576555916401845E-2</c:v>
                </c:pt>
                <c:pt idx="191">
                  <c:v>-1.0510055159933385E-2</c:v>
                </c:pt>
                <c:pt idx="192">
                  <c:v>3.8649058487745587E-2</c:v>
                </c:pt>
                <c:pt idx="193">
                  <c:v>8.0112920607831498E-2</c:v>
                </c:pt>
                <c:pt idx="194">
                  <c:v>0.10562583595692003</c:v>
                </c:pt>
                <c:pt idx="195">
                  <c:v>0.11010803523414282</c:v>
                </c:pt>
                <c:pt idx="196">
                  <c:v>9.2667086587741282E-2</c:v>
                </c:pt>
                <c:pt idx="197">
                  <c:v>5.6775583968649235E-2</c:v>
                </c:pt>
                <c:pt idx="198">
                  <c:v>9.5797335501627556E-3</c:v>
                </c:pt>
                <c:pt idx="199">
                  <c:v>-3.9523497335542543E-2</c:v>
                </c:pt>
                <c:pt idx="200">
                  <c:v>-8.0757370851419555E-2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BE-4D0B-8FF5-11A74606410C}"/>
            </c:ext>
          </c:extLst>
        </c:ser>
        <c:ser>
          <c:idx val="5"/>
          <c:order val="5"/>
          <c:tx>
            <c:v>Summation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Sheet1!$H$20:$H$220</c:f>
              <c:numCache>
                <c:formatCode>General</c:formatCode>
                <c:ptCount val="201"/>
                <c:pt idx="0">
                  <c:v>1.5615901950118647</c:v>
                </c:pt>
                <c:pt idx="1">
                  <c:v>1.4252344316923127</c:v>
                </c:pt>
                <c:pt idx="2">
                  <c:v>1.2481997863755818</c:v>
                </c:pt>
                <c:pt idx="3">
                  <c:v>1.0476035011371736</c:v>
                </c:pt>
                <c:pt idx="4">
                  <c:v>0.84319047493906607</c:v>
                </c:pt>
                <c:pt idx="5">
                  <c:v>0.65445968215079275</c:v>
                </c:pt>
                <c:pt idx="6">
                  <c:v>0.49787496859545616</c:v>
                </c:pt>
                <c:pt idx="7">
                  <c:v>0.3846281349889053</c:v>
                </c:pt>
                <c:pt idx="8">
                  <c:v>0.31931812163229789</c:v>
                </c:pt>
                <c:pt idx="9">
                  <c:v>0.2997414954302563</c:v>
                </c:pt>
                <c:pt idx="10">
                  <c:v>0.31778834278136819</c:v>
                </c:pt>
                <c:pt idx="11">
                  <c:v>0.36124191332259192</c:v>
                </c:pt>
                <c:pt idx="12">
                  <c:v>0.41612627970217608</c:v>
                </c:pt>
                <c:pt idx="13">
                  <c:v>0.46916179945941466</c:v>
                </c:pt>
                <c:pt idx="14">
                  <c:v>0.50988754360515154</c:v>
                </c:pt>
                <c:pt idx="15">
                  <c:v>0.53209113223060933</c:v>
                </c:pt>
                <c:pt idx="16">
                  <c:v>0.53433203036988619</c:v>
                </c:pt>
                <c:pt idx="17">
                  <c:v>0.51952478619638665</c:v>
                </c:pt>
                <c:pt idx="18">
                  <c:v>0.49372837526635649</c:v>
                </c:pt>
                <c:pt idx="19">
                  <c:v>0.46443216144171456</c:v>
                </c:pt>
                <c:pt idx="20">
                  <c:v>0.43871111321295331</c:v>
                </c:pt>
                <c:pt idx="21">
                  <c:v>0.42162876098230384</c:v>
                </c:pt>
                <c:pt idx="22">
                  <c:v>0.41519722456093788</c:v>
                </c:pt>
                <c:pt idx="23">
                  <c:v>0.41807555136161895</c:v>
                </c:pt>
                <c:pt idx="24">
                  <c:v>0.42602797753581245</c:v>
                </c:pt>
                <c:pt idx="25">
                  <c:v>0.43300560255288589</c:v>
                </c:pt>
                <c:pt idx="26">
                  <c:v>0.43259033680172987</c:v>
                </c:pt>
                <c:pt idx="27">
                  <c:v>0.41947335690586607</c:v>
                </c:pt>
                <c:pt idx="28">
                  <c:v>0.39064390918174174</c:v>
                </c:pt>
                <c:pt idx="29">
                  <c:v>0.34603578800967372</c:v>
                </c:pt>
                <c:pt idx="30">
                  <c:v>0.28850194663484902</c:v>
                </c:pt>
                <c:pt idx="31">
                  <c:v>0.22313584643523898</c:v>
                </c:pt>
                <c:pt idx="32">
                  <c:v>0.15609987373035156</c:v>
                </c:pt>
                <c:pt idx="33">
                  <c:v>9.32266990149858E-2</c:v>
                </c:pt>
                <c:pt idx="34">
                  <c:v>3.8706877747792134E-2</c:v>
                </c:pt>
                <c:pt idx="35">
                  <c:v>-5.8443601200640488E-3</c:v>
                </c:pt>
                <c:pt idx="36">
                  <c:v>-4.1731735172090653E-2</c:v>
                </c:pt>
                <c:pt idx="37">
                  <c:v>-7.2855486515342571E-2</c:v>
                </c:pt>
                <c:pt idx="38">
                  <c:v>-0.10478434923498467</c:v>
                </c:pt>
                <c:pt idx="39">
                  <c:v>-0.14342613178290614</c:v>
                </c:pt>
                <c:pt idx="40">
                  <c:v>-0.19358797913435294</c:v>
                </c:pt>
                <c:pt idx="41">
                  <c:v>-0.2577484336901249</c:v>
                </c:pt>
                <c:pt idx="42">
                  <c:v>-0.33532431990051326</c:v>
                </c:pt>
                <c:pt idx="43">
                  <c:v>-0.42261445098490502</c:v>
                </c:pt>
                <c:pt idx="44">
                  <c:v>-0.51345943451903031</c:v>
                </c:pt>
                <c:pt idx="45">
                  <c:v>-0.60050172803216917</c:v>
                </c:pt>
                <c:pt idx="46">
                  <c:v>-0.67679496836470465</c:v>
                </c:pt>
                <c:pt idx="47">
                  <c:v>-0.73742535058239733</c:v>
                </c:pt>
                <c:pt idx="48">
                  <c:v>-0.78078982986548895</c:v>
                </c:pt>
                <c:pt idx="49">
                  <c:v>-0.80923188261339951</c:v>
                </c:pt>
                <c:pt idx="50">
                  <c:v>-0.82885615182182382</c:v>
                </c:pt>
                <c:pt idx="51">
                  <c:v>-0.84850574062728934</c:v>
                </c:pt>
                <c:pt idx="52">
                  <c:v>-0.8780583574863029</c:v>
                </c:pt>
                <c:pt idx="53">
                  <c:v>-0.92634529233375129</c:v>
                </c:pt>
                <c:pt idx="54">
                  <c:v>-0.99908975410332701</c:v>
                </c:pt>
                <c:pt idx="55">
                  <c:v>-1.097278168986213</c:v>
                </c:pt>
                <c:pt idx="56">
                  <c:v>-1.2163139081667678</c:v>
                </c:pt>
                <c:pt idx="57">
                  <c:v>-1.3461678096068099</c:v>
                </c:pt>
                <c:pt idx="58">
                  <c:v>-1.4725582122392498</c:v>
                </c:pt>
                <c:pt idx="59">
                  <c:v>-1.5789990995770626</c:v>
                </c:pt>
                <c:pt idx="60">
                  <c:v>-1.6493855284756131</c:v>
                </c:pt>
                <c:pt idx="61">
                  <c:v>-1.6706738655117315</c:v>
                </c:pt>
                <c:pt idx="62">
                  <c:v>-1.6351829382321053</c:v>
                </c:pt>
                <c:pt idx="63">
                  <c:v>-1.5420984184618554</c:v>
                </c:pt>
                <c:pt idx="64">
                  <c:v>-1.397897307596939</c:v>
                </c:pt>
                <c:pt idx="65">
                  <c:v>-1.2155979783837136</c:v>
                </c:pt>
                <c:pt idx="66">
                  <c:v>-1.0129490697059818</c:v>
                </c:pt>
                <c:pt idx="67">
                  <c:v>-0.80985900481456152</c:v>
                </c:pt>
                <c:pt idx="68">
                  <c:v>-0.62550191181353987</c:v>
                </c:pt>
                <c:pt idx="69">
                  <c:v>-0.47559041198670071</c:v>
                </c:pt>
                <c:pt idx="70">
                  <c:v>-0.3702712347443996</c:v>
                </c:pt>
                <c:pt idx="71">
                  <c:v>-0.31298288177267763</c:v>
                </c:pt>
                <c:pt idx="72">
                  <c:v>-0.30043800342091309</c:v>
                </c:pt>
                <c:pt idx="73">
                  <c:v>-0.32369025312964156</c:v>
                </c:pt>
                <c:pt idx="74">
                  <c:v>-0.37005424250566937</c:v>
                </c:pt>
                <c:pt idx="75">
                  <c:v>-0.425503209439828</c:v>
                </c:pt>
                <c:pt idx="76">
                  <c:v>-0.47709806231815732</c:v>
                </c:pt>
                <c:pt idx="77">
                  <c:v>-0.51501519972725029</c:v>
                </c:pt>
                <c:pt idx="78">
                  <c:v>-0.53383421292615185</c:v>
                </c:pt>
                <c:pt idx="79">
                  <c:v>-0.53290035776825651</c:v>
                </c:pt>
                <c:pt idx="80">
                  <c:v>-0.51575953614310677</c:v>
                </c:pt>
                <c:pt idx="81">
                  <c:v>-0.48883955469519641</c:v>
                </c:pt>
                <c:pt idx="82">
                  <c:v>-0.45968689639817872</c:v>
                </c:pt>
                <c:pt idx="83">
                  <c:v>-0.43513812325146084</c:v>
                </c:pt>
                <c:pt idx="84">
                  <c:v>-0.41979774771257827</c:v>
                </c:pt>
                <c:pt idx="85">
                  <c:v>-0.41511385497317016</c:v>
                </c:pt>
                <c:pt idx="86">
                  <c:v>-0.41920721675466083</c:v>
                </c:pt>
                <c:pt idx="87">
                  <c:v>-0.42744789456187848</c:v>
                </c:pt>
                <c:pt idx="88">
                  <c:v>-0.43361873213213098</c:v>
                </c:pt>
                <c:pt idx="89">
                  <c:v>-0.43138883130076605</c:v>
                </c:pt>
                <c:pt idx="90">
                  <c:v>-0.41576481878530092</c:v>
                </c:pt>
                <c:pt idx="91">
                  <c:v>-0.38420329843890427</c:v>
                </c:pt>
                <c:pt idx="92">
                  <c:v>-0.33714952945654503</c:v>
                </c:pt>
                <c:pt idx="93">
                  <c:v>-0.27789677961447617</c:v>
                </c:pt>
                <c:pt idx="94">
                  <c:v>-0.21181010617584156</c:v>
                </c:pt>
                <c:pt idx="95">
                  <c:v>-0.14509589551802488</c:v>
                </c:pt>
                <c:pt idx="96">
                  <c:v>-8.3395509384175809E-2</c:v>
                </c:pt>
                <c:pt idx="97">
                  <c:v>-3.0517709893502346E-2</c:v>
                </c:pt>
                <c:pt idx="98">
                  <c:v>1.2407152248558248E-2</c:v>
                </c:pt>
                <c:pt idx="99">
                  <c:v>4.7160947642489986E-2</c:v>
                </c:pt>
                <c:pt idx="100">
                  <c:v>7.8003388669055748E-2</c:v>
                </c:pt>
                <c:pt idx="101">
                  <c:v>0.11066018338657242</c:v>
                </c:pt>
                <c:pt idx="102">
                  <c:v>0.1509529718088814</c:v>
                </c:pt>
                <c:pt idx="103">
                  <c:v>0.20337287909650986</c:v>
                </c:pt>
                <c:pt idx="104">
                  <c:v>0.2699180437612862</c:v>
                </c:pt>
                <c:pt idx="105">
                  <c:v>0.34946508749334138</c:v>
                </c:pt>
                <c:pt idx="106">
                  <c:v>0.43783472942348278</c:v>
                </c:pt>
                <c:pt idx="107">
                  <c:v>0.52856472600997151</c:v>
                </c:pt>
                <c:pt idx="108">
                  <c:v>0.61424930181931803</c:v>
                </c:pt>
                <c:pt idx="109">
                  <c:v>0.68817549976085135</c:v>
                </c:pt>
                <c:pt idx="110">
                  <c:v>0.74591108543039364</c:v>
                </c:pt>
                <c:pt idx="111">
                  <c:v>0.78649308362150139</c:v>
                </c:pt>
                <c:pt idx="112">
                  <c:v>0.81293391011700555</c:v>
                </c:pt>
                <c:pt idx="113">
                  <c:v>0.83189159499654075</c:v>
                </c:pt>
                <c:pt idx="114">
                  <c:v>0.85251710330986996</c:v>
                </c:pt>
                <c:pt idx="115">
                  <c:v>0.88466244990902121</c:v>
                </c:pt>
                <c:pt idx="116">
                  <c:v>0.93677372154444416</c:v>
                </c:pt>
                <c:pt idx="117">
                  <c:v>1.0138740382264555</c:v>
                </c:pt>
                <c:pt idx="118">
                  <c:v>1.1160448676640704</c:v>
                </c:pt>
                <c:pt idx="119">
                  <c:v>1.237736901451056</c:v>
                </c:pt>
                <c:pt idx="120">
                  <c:v>1.368096730163787</c:v>
                </c:pt>
                <c:pt idx="121">
                  <c:v>1.4923092548092973</c:v>
                </c:pt>
                <c:pt idx="122">
                  <c:v>1.5937632262106862</c:v>
                </c:pt>
                <c:pt idx="123">
                  <c:v>1.6566854990513473</c:v>
                </c:pt>
                <c:pt idx="124">
                  <c:v>1.6687902231057952</c:v>
                </c:pt>
                <c:pt idx="125">
                  <c:v>1.6234724477428051</c:v>
                </c:pt>
                <c:pt idx="126">
                  <c:v>1.5211460950418416</c:v>
                </c:pt>
                <c:pt idx="127">
                  <c:v>1.3694719508863693</c:v>
                </c:pt>
                <c:pt idx="128">
                  <c:v>1.1824157731497753</c:v>
                </c:pt>
                <c:pt idx="129">
                  <c:v>0.97828389877958832</c:v>
                </c:pt>
                <c:pt idx="130">
                  <c:v>0.77706529907504263</c:v>
                </c:pt>
                <c:pt idx="131">
                  <c:v>0.59753107873833466</c:v>
                </c:pt>
                <c:pt idx="132">
                  <c:v>0.45458234107556983</c:v>
                </c:pt>
                <c:pt idx="133">
                  <c:v>0.3572880658536276</c:v>
                </c:pt>
                <c:pt idx="134">
                  <c:v>0.30792591368012678</c:v>
                </c:pt>
                <c:pt idx="135">
                  <c:v>0.30215532644085413</c:v>
                </c:pt>
                <c:pt idx="136">
                  <c:v>0.33024869057114442</c:v>
                </c:pt>
                <c:pt idx="137">
                  <c:v>0.37912081823174842</c:v>
                </c:pt>
                <c:pt idx="138">
                  <c:v>0.43476380531215764</c:v>
                </c:pt>
                <c:pt idx="139">
                  <c:v>0.48463723904244471</c:v>
                </c:pt>
                <c:pt idx="140">
                  <c:v>0.51959168617389861</c:v>
                </c:pt>
                <c:pt idx="141">
                  <c:v>0.53500896043851454</c:v>
                </c:pt>
                <c:pt idx="142">
                  <c:v>0.53100372294473419</c:v>
                </c:pt>
                <c:pt idx="143">
                  <c:v>0.51171521546059462</c:v>
                </c:pt>
                <c:pt idx="144">
                  <c:v>0.48388933111581067</c:v>
                </c:pt>
                <c:pt idx="145">
                  <c:v>0.45507709709468946</c:v>
                </c:pt>
                <c:pt idx="146">
                  <c:v>0.43183294908666447</c:v>
                </c:pt>
                <c:pt idx="147">
                  <c:v>0.41827588157411077</c:v>
                </c:pt>
                <c:pt idx="148">
                  <c:v>0.41528512961575875</c:v>
                </c:pt>
                <c:pt idx="149">
                  <c:v>0.42045987149616937</c:v>
                </c:pt>
                <c:pt idx="150">
                  <c:v>0.42880954306871294</c:v>
                </c:pt>
                <c:pt idx="151">
                  <c:v>0.43399117527214104</c:v>
                </c:pt>
                <c:pt idx="152">
                  <c:v>0.42980283918965229</c:v>
                </c:pt>
                <c:pt idx="153">
                  <c:v>0.41159861732768493</c:v>
                </c:pt>
                <c:pt idx="154">
                  <c:v>0.37731794921269379</c:v>
                </c:pt>
                <c:pt idx="155">
                  <c:v>0.32791347842730961</c:v>
                </c:pt>
                <c:pt idx="156">
                  <c:v>0.26709641304296144</c:v>
                </c:pt>
                <c:pt idx="157">
                  <c:v>0.20046796060266645</c:v>
                </c:pt>
                <c:pt idx="158">
                  <c:v>0.13423800337798103</c:v>
                </c:pt>
                <c:pt idx="159">
                  <c:v>7.3820088673714174E-2</c:v>
                </c:pt>
                <c:pt idx="160">
                  <c:v>2.2616822793633459E-2</c:v>
                </c:pt>
                <c:pt idx="161">
                  <c:v>-1.8733066080879948E-2</c:v>
                </c:pt>
                <c:pt idx="162">
                  <c:v>-5.247610371773459E-2</c:v>
                </c:pt>
                <c:pt idx="163">
                  <c:v>-8.3202351081569301E-2</c:v>
                </c:pt>
                <c:pt idx="164">
                  <c:v>-0.11675504172201731</c:v>
                </c:pt>
                <c:pt idx="165">
                  <c:v>-0.15882856165439857</c:v>
                </c:pt>
                <c:pt idx="166">
                  <c:v>-0.21356451248797687</c:v>
                </c:pt>
                <c:pt idx="167">
                  <c:v>-0.28246247967854138</c:v>
                </c:pt>
                <c:pt idx="168">
                  <c:v>-0.36386070489334238</c:v>
                </c:pt>
                <c:pt idx="169">
                  <c:v>-0.45312399714015222</c:v>
                </c:pt>
                <c:pt idx="170">
                  <c:v>-0.54352576576102629</c:v>
                </c:pt>
                <c:pt idx="171">
                  <c:v>-0.62765908024026718</c:v>
                </c:pt>
                <c:pt idx="172">
                  <c:v>-0.69909011144629496</c:v>
                </c:pt>
                <c:pt idx="173">
                  <c:v>-0.75390246680878836</c:v>
                </c:pt>
                <c:pt idx="174">
                  <c:v>-0.79178791386053304</c:v>
                </c:pt>
                <c:pt idx="175">
                  <c:v>-0.81641845543793745</c:v>
                </c:pt>
                <c:pt idx="176">
                  <c:v>-0.83497248854008554</c:v>
                </c:pt>
                <c:pt idx="177">
                  <c:v>-0.85685741680923011</c:v>
                </c:pt>
                <c:pt idx="178">
                  <c:v>-0.89183903850881607</c:v>
                </c:pt>
                <c:pt idx="179">
                  <c:v>-0.94792024839690292</c:v>
                </c:pt>
                <c:pt idx="180">
                  <c:v>-1.0293803596434643</c:v>
                </c:pt>
                <c:pt idx="181">
                  <c:v>-1.1353759582567515</c:v>
                </c:pt>
                <c:pt idx="182">
                  <c:v>-1.2594142906056227</c:v>
                </c:pt>
                <c:pt idx="183">
                  <c:v>-1.3898561049629146</c:v>
                </c:pt>
                <c:pt idx="184">
                  <c:v>-1.5114149224830309</c:v>
                </c:pt>
                <c:pt idx="185">
                  <c:v>-1.6074298053384997</c:v>
                </c:pt>
                <c:pt idx="186">
                  <c:v>-1.6625354121956111</c:v>
                </c:pt>
                <c:pt idx="187">
                  <c:v>-1.6652666360884998</c:v>
                </c:pt>
                <c:pt idx="188">
                  <c:v>-1.6101331748333956</c:v>
                </c:pt>
                <c:pt idx="189">
                  <c:v>-1.4987837880101891</c:v>
                </c:pt>
                <c:pt idx="190">
                  <c:v>-1.3400360700521898</c:v>
                </c:pt>
                <c:pt idx="191">
                  <c:v>-1.1487468521793451</c:v>
                </c:pt>
                <c:pt idx="192">
                  <c:v>-0.9437039620706269</c:v>
                </c:pt>
                <c:pt idx="193">
                  <c:v>-0.74489376022942844</c:v>
                </c:pt>
                <c:pt idx="194">
                  <c:v>-0.57060830713278088</c:v>
                </c:pt>
                <c:pt idx="195">
                  <c:v>-0.43488097872721854</c:v>
                </c:pt>
                <c:pt idx="196">
                  <c:v>-0.34567558298307011</c:v>
                </c:pt>
                <c:pt idx="197">
                  <c:v>-0.30411400920400611</c:v>
                </c:pt>
                <c:pt idx="198">
                  <c:v>-0.30483791103940761</c:v>
                </c:pt>
                <c:pt idx="199">
                  <c:v>-0.33739671168726282</c:v>
                </c:pt>
                <c:pt idx="200">
                  <c:v>-0.38837532248955359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BE-4D0B-8FF5-11A74606410C}"/>
            </c:ext>
          </c:extLst>
        </c:ser>
        <c:ser>
          <c:idx val="6"/>
          <c:order val="6"/>
          <c:tx>
            <c:v>threshold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Sheet1!$K$20:$K$220</c:f>
              <c:numCache>
                <c:formatCode>0.00</c:formatCode>
                <c:ptCount val="20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31-4F9A-B684-EF93A43BC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074600"/>
        <c:axId val="438619880"/>
      </c:lineChart>
      <c:catAx>
        <c:axId val="4380746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19880"/>
        <c:crossesAt val="-2"/>
        <c:auto val="1"/>
        <c:lblAlgn val="ctr"/>
        <c:lblOffset val="100"/>
        <c:noMultiLvlLbl val="0"/>
      </c:catAx>
      <c:valAx>
        <c:axId val="43861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\ ?/?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74600"/>
        <c:crossesAt val="1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Sheet2!$B$4:$B$24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Sheet2!$C$4:$C$24</c:f>
              <c:numCache>
                <c:formatCode>General</c:formatCode>
                <c:ptCount val="21"/>
                <c:pt idx="0">
                  <c:v>98</c:v>
                </c:pt>
                <c:pt idx="1">
                  <c:v>79</c:v>
                </c:pt>
                <c:pt idx="2">
                  <c:v>62</c:v>
                </c:pt>
                <c:pt idx="3">
                  <c:v>47</c:v>
                </c:pt>
                <c:pt idx="4">
                  <c:v>34</c:v>
                </c:pt>
                <c:pt idx="5">
                  <c:v>23</c:v>
                </c:pt>
                <c:pt idx="6">
                  <c:v>14</c:v>
                </c:pt>
                <c:pt idx="7">
                  <c:v>7</c:v>
                </c:pt>
                <c:pt idx="8">
                  <c:v>2</c:v>
                </c:pt>
                <c:pt idx="9">
                  <c:v>-1</c:v>
                </c:pt>
                <c:pt idx="10">
                  <c:v>-2</c:v>
                </c:pt>
                <c:pt idx="11">
                  <c:v>-1</c:v>
                </c:pt>
                <c:pt idx="12">
                  <c:v>2</c:v>
                </c:pt>
                <c:pt idx="13">
                  <c:v>7</c:v>
                </c:pt>
                <c:pt idx="14">
                  <c:v>14</c:v>
                </c:pt>
                <c:pt idx="15">
                  <c:v>23</c:v>
                </c:pt>
                <c:pt idx="16">
                  <c:v>34</c:v>
                </c:pt>
                <c:pt idx="17">
                  <c:v>47</c:v>
                </c:pt>
                <c:pt idx="18">
                  <c:v>62</c:v>
                </c:pt>
                <c:pt idx="19">
                  <c:v>79</c:v>
                </c:pt>
                <c:pt idx="20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06-4758-967F-7B236819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800184"/>
        <c:axId val="333799200"/>
      </c:lineChart>
      <c:catAx>
        <c:axId val="33380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99200"/>
        <c:crosses val="autoZero"/>
        <c:auto val="1"/>
        <c:lblAlgn val="ctr"/>
        <c:lblOffset val="100"/>
        <c:noMultiLvlLbl val="0"/>
      </c:catAx>
      <c:valAx>
        <c:axId val="3337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0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504825</xdr:colOff>
      <xdr:row>10</xdr:row>
      <xdr:rowOff>180975</xdr:rowOff>
    </xdr:from>
    <xdr:ext cx="65" cy="3444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E93301-C45F-4A1E-9315-5E2219CAC649}"/>
            </a:ext>
          </a:extLst>
        </xdr:cNvPr>
        <xdr:cNvSpPr txBox="1"/>
      </xdr:nvSpPr>
      <xdr:spPr>
        <a:xfrm>
          <a:off x="5819775" y="2085975"/>
          <a:ext cx="65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>
            <a:ea typeface="Cambria Math" panose="02040503050406030204" pitchFamily="18" charset="0"/>
          </a:endParaRPr>
        </a:p>
        <a:p>
          <a:endParaRPr lang="en-AU" sz="1100"/>
        </a:p>
      </xdr:txBody>
    </xdr:sp>
    <xdr:clientData/>
  </xdr:oneCellAnchor>
  <xdr:twoCellAnchor>
    <xdr:from>
      <xdr:col>5</xdr:col>
      <xdr:colOff>866775</xdr:colOff>
      <xdr:row>0</xdr:row>
      <xdr:rowOff>47625</xdr:rowOff>
    </xdr:from>
    <xdr:to>
      <xdr:col>12</xdr:col>
      <xdr:colOff>476250</xdr:colOff>
      <xdr:row>16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4CB0F-6816-4475-AF85-00D33E8A4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409575</xdr:colOff>
      <xdr:row>7</xdr:row>
      <xdr:rowOff>180975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F5B629-508D-420C-8F94-26CB7D781461}"/>
            </a:ext>
          </a:extLst>
        </xdr:cNvPr>
        <xdr:cNvSpPr txBox="1"/>
      </xdr:nvSpPr>
      <xdr:spPr>
        <a:xfrm>
          <a:off x="5819775" y="1514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28575</xdr:rowOff>
    </xdr:from>
    <xdr:to>
      <xdr:col>14</xdr:col>
      <xdr:colOff>28575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104C5-89A2-4822-AD60-C477F7A09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8DC5-18E6-41FE-A7F1-8B9D3D24EAA8}">
  <dimension ref="A1:K221"/>
  <sheetViews>
    <sheetView tabSelected="1" workbookViewId="0">
      <selection activeCell="B14" sqref="B14"/>
    </sheetView>
  </sheetViews>
  <sheetFormatPr defaultRowHeight="15" x14ac:dyDescent="0.25"/>
  <cols>
    <col min="1" max="1" width="10.42578125" customWidth="1"/>
    <col min="2" max="2" width="14.28515625" customWidth="1"/>
    <col min="3" max="3" width="13.85546875" customWidth="1"/>
    <col min="4" max="4" width="14.7109375" customWidth="1"/>
    <col min="5" max="5" width="13.7109375" customWidth="1"/>
    <col min="6" max="6" width="14.140625" customWidth="1"/>
    <col min="7" max="7" width="5.42578125" customWidth="1"/>
    <col min="8" max="8" width="17.28515625" customWidth="1"/>
    <col min="9" max="9" width="22.7109375" customWidth="1"/>
    <col min="10" max="10" width="13.5703125" customWidth="1"/>
    <col min="11" max="11" width="10.42578125" customWidth="1"/>
  </cols>
  <sheetData>
    <row r="1" spans="1:7" x14ac:dyDescent="0.25">
      <c r="A1" s="8" t="s">
        <v>0</v>
      </c>
      <c r="B1" s="5" t="s">
        <v>15</v>
      </c>
    </row>
    <row r="2" spans="1:7" x14ac:dyDescent="0.25">
      <c r="A2" s="8" t="s">
        <v>1</v>
      </c>
      <c r="B2" s="5">
        <v>22256312</v>
      </c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F5" s="10"/>
      <c r="G5" s="11"/>
    </row>
    <row r="6" spans="1:7" x14ac:dyDescent="0.25">
      <c r="A6" s="5">
        <v>1</v>
      </c>
      <c r="B6" s="9">
        <v>1</v>
      </c>
      <c r="C6" s="5">
        <v>1</v>
      </c>
      <c r="D6" s="7">
        <v>0</v>
      </c>
    </row>
    <row r="7" spans="1:7" x14ac:dyDescent="0.25">
      <c r="A7" s="5">
        <v>2</v>
      </c>
      <c r="B7" s="9">
        <v>0.33333333333333331</v>
      </c>
      <c r="C7" s="5">
        <v>3</v>
      </c>
      <c r="D7" s="7">
        <f>PI()/3</f>
        <v>1.0471975511965976</v>
      </c>
    </row>
    <row r="8" spans="1:7" x14ac:dyDescent="0.25">
      <c r="A8" s="5">
        <v>3</v>
      </c>
      <c r="B8" s="9">
        <v>0.2</v>
      </c>
      <c r="C8" s="5">
        <v>5</v>
      </c>
      <c r="D8" s="7">
        <f>PI()/5</f>
        <v>0.62831853071795862</v>
      </c>
    </row>
    <row r="9" spans="1:7" x14ac:dyDescent="0.25">
      <c r="A9" s="5">
        <v>4</v>
      </c>
      <c r="B9" s="9">
        <v>0.14285714285714285</v>
      </c>
      <c r="C9" s="5">
        <v>7</v>
      </c>
      <c r="D9" s="7">
        <f>PI()/7</f>
        <v>0.44879895051282759</v>
      </c>
    </row>
    <row r="10" spans="1:7" x14ac:dyDescent="0.25">
      <c r="A10" s="5">
        <v>5</v>
      </c>
      <c r="B10" s="9">
        <v>0.1111111111111111</v>
      </c>
      <c r="C10" s="5">
        <v>9</v>
      </c>
      <c r="D10" s="7">
        <f>PI()/9</f>
        <v>0.3490658503988659</v>
      </c>
    </row>
    <row r="13" spans="1:7" x14ac:dyDescent="0.25">
      <c r="A13" s="2" t="s">
        <v>13</v>
      </c>
      <c r="B13" s="6">
        <v>-1</v>
      </c>
      <c r="C13" s="2" t="s">
        <v>14</v>
      </c>
      <c r="D13" s="5">
        <f>SUMIF(J20:J220,"=1")</f>
        <v>2</v>
      </c>
    </row>
    <row r="19" spans="1:11" x14ac:dyDescent="0.25">
      <c r="A19" s="2" t="s">
        <v>12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G19" s="2"/>
      <c r="H19" s="2" t="s">
        <v>11</v>
      </c>
      <c r="I19" s="2" t="s">
        <v>16</v>
      </c>
      <c r="J19" s="2" t="s">
        <v>17</v>
      </c>
      <c r="K19" s="2" t="s">
        <v>13</v>
      </c>
    </row>
    <row r="20" spans="1:11" x14ac:dyDescent="0.25">
      <c r="A20" s="4">
        <v>0</v>
      </c>
      <c r="B20" s="12">
        <f>$B$6*COS($C$6*$A20+$D$6)</f>
        <v>1</v>
      </c>
      <c r="C20" s="12">
        <f>$B$7*COS($C$7*$A20+$D$7)</f>
        <v>0.16666666666666669</v>
      </c>
      <c r="D20" s="3">
        <f>$B$8*COS($C$8*$A20+$D$8)</f>
        <v>0.16180339887498951</v>
      </c>
      <c r="E20" s="3">
        <f>$B$9*COS($C$9*$A20+$D$9)</f>
        <v>0.12870983827177415</v>
      </c>
      <c r="F20" s="12">
        <f>$B$10*COS($C$10*$A20+$D$10)</f>
        <v>0.10441029119843426</v>
      </c>
      <c r="G20" s="3"/>
      <c r="H20" s="3">
        <f t="array" ref="H20:H220">Wave1+Wave2+Wave3+Wave4+Wave5</f>
        <v>1.5615901950118647</v>
      </c>
      <c r="I20">
        <f t="array" ref="I20:I220">Sum-$B$13</f>
        <v>2.5615901950118647</v>
      </c>
      <c r="J20">
        <f>0</f>
        <v>0</v>
      </c>
      <c r="K20" s="1">
        <f>$B$13</f>
        <v>-1</v>
      </c>
    </row>
    <row r="21" spans="1:11" x14ac:dyDescent="0.25">
      <c r="A21" s="4">
        <v>0.05</v>
      </c>
      <c r="B21" s="3">
        <f t="shared" ref="B21:B84" si="0">$B$6*COS($C$6*$A21+$D$6)</f>
        <v>0.99875026039496628</v>
      </c>
      <c r="C21" s="3">
        <f t="shared" ref="C21:C84" si="1">$B$7*COS($C$7*$A21+$D$7)</f>
        <v>0.1216561066505933</v>
      </c>
      <c r="D21" s="12">
        <f>$B$8*COS($C$8*$A21+$D$8)</f>
        <v>0.1276892433232642</v>
      </c>
      <c r="E21" s="12">
        <f>$B$9*COS($C$9*$A21+$D$9)</f>
        <v>9.9652540971220491E-2</v>
      </c>
      <c r="F21" s="3">
        <f t="shared" ref="F21:F84" si="2">$B$10*COS($C$10*$A21+$D$10)</f>
        <v>7.7486280352268344E-2</v>
      </c>
      <c r="G21" s="3"/>
      <c r="H21" s="3">
        <v>1.4252344316923127</v>
      </c>
      <c r="I21">
        <v>2.4252344316923127</v>
      </c>
      <c r="J21">
        <f t="shared" ref="J21:J84" si="3">IF($I21&lt;0,IF($I21*$I22&lt;0,1,0),0)</f>
        <v>0</v>
      </c>
      <c r="K21" s="1">
        <f t="shared" ref="K21:K84" si="4">$B$13</f>
        <v>-1</v>
      </c>
    </row>
    <row r="22" spans="1:11" x14ac:dyDescent="0.25">
      <c r="A22" s="4">
        <v>0.1</v>
      </c>
      <c r="B22" s="3">
        <f t="shared" si="0"/>
        <v>0.99500416527802582</v>
      </c>
      <c r="C22" s="3">
        <f t="shared" si="1"/>
        <v>7.3913412754151905E-2</v>
      </c>
      <c r="D22" s="3">
        <f t="shared" ref="D22:D84" si="5">$B$8*COS($C$8*$A22+$D$8)</f>
        <v>8.5635989074497876E-2</v>
      </c>
      <c r="E22" s="3">
        <f t="shared" ref="E22:E84" si="6">$B$9*COS($C$9*$A22+$D$9)</f>
        <v>5.851191723676577E-2</v>
      </c>
      <c r="F22" s="3">
        <f t="shared" si="2"/>
        <v>3.5134302032140116E-2</v>
      </c>
      <c r="G22" s="3"/>
      <c r="H22" s="3">
        <v>1.2481997863755818</v>
      </c>
      <c r="I22">
        <v>2.248199786375582</v>
      </c>
      <c r="J22">
        <f t="shared" si="3"/>
        <v>0</v>
      </c>
      <c r="K22" s="1">
        <f t="shared" si="4"/>
        <v>-1</v>
      </c>
    </row>
    <row r="23" spans="1:11" x14ac:dyDescent="0.25">
      <c r="A23" s="4">
        <v>0.15</v>
      </c>
      <c r="B23" s="3">
        <f t="shared" si="0"/>
        <v>0.98877107793604224</v>
      </c>
      <c r="C23" s="3">
        <f t="shared" si="1"/>
        <v>2.4510782955115485E-2</v>
      </c>
      <c r="D23" s="3">
        <f t="shared" si="5"/>
        <v>3.8258303796251919E-2</v>
      </c>
      <c r="E23" s="3">
        <f t="shared" si="6"/>
        <v>1.0276455885983488E-2</v>
      </c>
      <c r="F23" s="3">
        <f t="shared" si="2"/>
        <v>-1.4213119436219664E-2</v>
      </c>
      <c r="G23" s="3"/>
      <c r="H23" s="3">
        <v>1.0476035011371736</v>
      </c>
      <c r="I23">
        <v>2.0476035011371736</v>
      </c>
      <c r="J23">
        <f t="shared" si="3"/>
        <v>0</v>
      </c>
      <c r="K23" s="1">
        <f t="shared" si="4"/>
        <v>-1</v>
      </c>
    </row>
    <row r="24" spans="1:11" x14ac:dyDescent="0.25">
      <c r="A24" s="4">
        <v>0.2</v>
      </c>
      <c r="B24" s="3">
        <f t="shared" si="0"/>
        <v>0.98006657784124163</v>
      </c>
      <c r="C24" s="3">
        <f t="shared" si="1"/>
        <v>-2.5442306186980158E-2</v>
      </c>
      <c r="D24" s="3">
        <f t="shared" si="5"/>
        <v>-1.1498097510961869E-2</v>
      </c>
      <c r="E24" s="3">
        <f t="shared" si="6"/>
        <v>-3.9205072748620354E-2</v>
      </c>
      <c r="F24" s="3">
        <f t="shared" si="2"/>
        <v>-6.0730626455613133E-2</v>
      </c>
      <c r="G24" s="3"/>
      <c r="H24" s="3">
        <v>0.84319047493906607</v>
      </c>
      <c r="I24">
        <v>1.8431904749390662</v>
      </c>
      <c r="J24">
        <f t="shared" si="3"/>
        <v>0</v>
      </c>
      <c r="K24" s="1">
        <f t="shared" si="4"/>
        <v>-1</v>
      </c>
    </row>
    <row r="25" spans="1:11" x14ac:dyDescent="0.25">
      <c r="A25" s="4">
        <v>0.25</v>
      </c>
      <c r="B25" s="3">
        <f t="shared" si="0"/>
        <v>0.96891242171064473</v>
      </c>
      <c r="C25" s="3">
        <f t="shared" si="1"/>
        <v>-7.4824015982473818E-2</v>
      </c>
      <c r="D25" s="3">
        <f t="shared" si="5"/>
        <v>-6.0539602805074325E-2</v>
      </c>
      <c r="E25" s="3">
        <f t="shared" si="6"/>
        <v>-8.3932806976484156E-2</v>
      </c>
      <c r="F25" s="3">
        <f t="shared" si="2"/>
        <v>-9.5156313795819694E-2</v>
      </c>
      <c r="G25" s="3"/>
      <c r="H25" s="3">
        <v>0.65445968215079275</v>
      </c>
      <c r="I25">
        <v>1.6544596821507929</v>
      </c>
      <c r="J25">
        <f t="shared" si="3"/>
        <v>0</v>
      </c>
      <c r="K25" s="1">
        <f t="shared" si="4"/>
        <v>-1</v>
      </c>
    </row>
    <row r="26" spans="1:11" x14ac:dyDescent="0.25">
      <c r="A26" s="4">
        <v>0.3</v>
      </c>
      <c r="B26" s="3">
        <f t="shared" si="0"/>
        <v>0.95533648912560598</v>
      </c>
      <c r="C26" s="3">
        <f t="shared" si="1"/>
        <v>-0.12252533969000845</v>
      </c>
      <c r="D26" s="3">
        <f t="shared" si="5"/>
        <v>-0.10581704881556836</v>
      </c>
      <c r="E26" s="3">
        <f t="shared" si="6"/>
        <v>-0.11848330442417034</v>
      </c>
      <c r="F26" s="3">
        <f t="shared" si="2"/>
        <v>-0.11063582760040264</v>
      </c>
      <c r="G26" s="3"/>
      <c r="H26" s="3">
        <v>0.49787496859545616</v>
      </c>
      <c r="I26">
        <v>1.4978749685954562</v>
      </c>
      <c r="J26">
        <f t="shared" si="3"/>
        <v>0</v>
      </c>
      <c r="K26" s="1">
        <f t="shared" si="4"/>
        <v>-1</v>
      </c>
    </row>
    <row r="27" spans="1:11" x14ac:dyDescent="0.25">
      <c r="A27" s="4">
        <v>0.35</v>
      </c>
      <c r="B27" s="3">
        <f t="shared" si="0"/>
        <v>0.93937271284737889</v>
      </c>
      <c r="C27" s="3">
        <f t="shared" si="1"/>
        <v>-0.16747500841706489</v>
      </c>
      <c r="D27" s="3">
        <f t="shared" si="5"/>
        <v>-0.14451530324725734</v>
      </c>
      <c r="E27" s="3">
        <f t="shared" si="6"/>
        <v>-0.13866715923162531</v>
      </c>
      <c r="F27" s="3">
        <f t="shared" si="2"/>
        <v>-0.10408710696252606</v>
      </c>
      <c r="G27" s="3"/>
      <c r="H27" s="3">
        <v>0.3846281349889053</v>
      </c>
      <c r="I27">
        <v>1.3846281349889054</v>
      </c>
      <c r="J27">
        <f t="shared" si="3"/>
        <v>0</v>
      </c>
      <c r="K27" s="1">
        <f t="shared" si="4"/>
        <v>-1</v>
      </c>
    </row>
    <row r="28" spans="1:11" x14ac:dyDescent="0.25">
      <c r="A28" s="4">
        <v>0.4</v>
      </c>
      <c r="B28" s="3">
        <f t="shared" si="0"/>
        <v>0.9210609940028851</v>
      </c>
      <c r="C28" s="3">
        <f t="shared" si="1"/>
        <v>-0.20866354950976979</v>
      </c>
      <c r="D28" s="3">
        <f t="shared" si="5"/>
        <v>-0.17422829607152834</v>
      </c>
      <c r="E28" s="3">
        <f t="shared" si="6"/>
        <v>-0.14203698667633233</v>
      </c>
      <c r="F28" s="3">
        <f t="shared" si="2"/>
        <v>-7.6814040112956811E-2</v>
      </c>
      <c r="G28" s="3"/>
      <c r="H28" s="3">
        <v>0.31931812163229789</v>
      </c>
      <c r="I28">
        <v>1.319318121632298</v>
      </c>
      <c r="J28">
        <f>IF($I28&lt;0,IF($I28*$I29&lt;0,1,0),0)</f>
        <v>0</v>
      </c>
      <c r="K28" s="1">
        <f t="shared" si="4"/>
        <v>-1</v>
      </c>
    </row>
    <row r="29" spans="1:11" x14ac:dyDescent="0.25">
      <c r="A29" s="4">
        <v>0.45</v>
      </c>
      <c r="B29" s="3">
        <f t="shared" si="0"/>
        <v>0.90044710235267689</v>
      </c>
      <c r="C29" s="3">
        <f t="shared" si="1"/>
        <v>-0.24516595713240669</v>
      </c>
      <c r="D29" s="3">
        <f t="shared" si="5"/>
        <v>-0.1931086173071101</v>
      </c>
      <c r="E29" s="3">
        <f t="shared" si="6"/>
        <v>-0.12818417976600135</v>
      </c>
      <c r="F29" s="3">
        <f t="shared" si="2"/>
        <v>-3.4246852716902539E-2</v>
      </c>
      <c r="G29" s="3"/>
      <c r="H29" s="3">
        <v>0.2997414954302563</v>
      </c>
      <c r="I29">
        <v>1.2997414954302564</v>
      </c>
      <c r="J29">
        <f t="shared" si="3"/>
        <v>0</v>
      </c>
      <c r="K29" s="1">
        <f t="shared" si="4"/>
        <v>-1</v>
      </c>
    </row>
    <row r="30" spans="1:11" x14ac:dyDescent="0.25">
      <c r="A30" s="4">
        <v>0.5</v>
      </c>
      <c r="B30" s="3">
        <f t="shared" si="0"/>
        <v>0.87758256189037276</v>
      </c>
      <c r="C30" s="3">
        <f t="shared" si="1"/>
        <v>-0.27616246590429261</v>
      </c>
      <c r="D30" s="3">
        <f t="shared" si="5"/>
        <v>-0.19998238002492405</v>
      </c>
      <c r="E30" s="3">
        <f t="shared" si="6"/>
        <v>-9.8788454705477202E-2</v>
      </c>
      <c r="F30" s="3">
        <f t="shared" si="2"/>
        <v>1.5139081525689314E-2</v>
      </c>
      <c r="G30" s="3"/>
      <c r="H30" s="3">
        <v>0.31778834278136819</v>
      </c>
      <c r="I30">
        <v>1.3177883427813681</v>
      </c>
      <c r="J30">
        <f t="shared" si="3"/>
        <v>0</v>
      </c>
      <c r="K30" s="1">
        <f t="shared" si="4"/>
        <v>-1</v>
      </c>
    </row>
    <row r="31" spans="1:11" x14ac:dyDescent="0.25">
      <c r="A31" s="4">
        <v>0.55000000000000004</v>
      </c>
      <c r="B31" s="3">
        <f t="shared" si="0"/>
        <v>0.85252452205950568</v>
      </c>
      <c r="C31" s="3">
        <f t="shared" si="1"/>
        <v>-0.3009569610629193</v>
      </c>
      <c r="D31" s="3">
        <f t="shared" si="5"/>
        <v>-0.19442220695170515</v>
      </c>
      <c r="E31" s="3">
        <f t="shared" si="6"/>
        <v>-5.7414177623367674E-2</v>
      </c>
      <c r="F31" s="3">
        <f t="shared" si="2"/>
        <v>6.1510736901078306E-2</v>
      </c>
      <c r="G31" s="3"/>
      <c r="H31" s="3">
        <v>0.36124191332259192</v>
      </c>
      <c r="I31">
        <v>1.3612419133225919</v>
      </c>
      <c r="J31">
        <f t="shared" si="3"/>
        <v>0</v>
      </c>
      <c r="K31" s="1">
        <f t="shared" si="4"/>
        <v>-1</v>
      </c>
    </row>
    <row r="32" spans="1:11" x14ac:dyDescent="0.25">
      <c r="A32" s="4">
        <v>0.6</v>
      </c>
      <c r="B32" s="3">
        <f t="shared" si="0"/>
        <v>0.82533561490967833</v>
      </c>
      <c r="C32" s="3">
        <f t="shared" si="1"/>
        <v>-0.31899261170078375</v>
      </c>
      <c r="D32" s="3">
        <f t="shared" si="5"/>
        <v>-0.17677380271888554</v>
      </c>
      <c r="E32" s="3">
        <f t="shared" si="6"/>
        <v>-9.0781688744512347E-3</v>
      </c>
      <c r="F32" s="3">
        <f t="shared" si="2"/>
        <v>9.5635248086618302E-2</v>
      </c>
      <c r="G32" s="3"/>
      <c r="H32" s="3">
        <v>0.41612627970217608</v>
      </c>
      <c r="I32">
        <v>1.4161262797021761</v>
      </c>
      <c r="J32">
        <f t="shared" si="3"/>
        <v>0</v>
      </c>
      <c r="K32" s="1">
        <f t="shared" si="4"/>
        <v>-1</v>
      </c>
    </row>
    <row r="33" spans="1:11" x14ac:dyDescent="0.25">
      <c r="A33" s="4">
        <v>0.65</v>
      </c>
      <c r="B33" s="3">
        <f t="shared" si="0"/>
        <v>0.79608379854905587</v>
      </c>
      <c r="C33" s="3">
        <f t="shared" si="1"/>
        <v>-0.32986437598711543</v>
      </c>
      <c r="D33" s="3">
        <f t="shared" si="5"/>
        <v>-0.14813445962300517</v>
      </c>
      <c r="E33" s="3">
        <f t="shared" si="6"/>
        <v>4.035860937680788E-2</v>
      </c>
      <c r="F33" s="3">
        <f t="shared" si="2"/>
        <v>0.11071822714367145</v>
      </c>
      <c r="G33" s="3"/>
      <c r="H33" s="3">
        <v>0.46916179945941466</v>
      </c>
      <c r="I33">
        <v>1.4691617994594146</v>
      </c>
      <c r="J33">
        <f t="shared" si="3"/>
        <v>0</v>
      </c>
      <c r="K33" s="1">
        <f t="shared" si="4"/>
        <v>-1</v>
      </c>
    </row>
    <row r="34" spans="1:11" x14ac:dyDescent="0.25">
      <c r="A34" s="4">
        <v>0.7</v>
      </c>
      <c r="B34" s="3">
        <f t="shared" si="0"/>
        <v>0.7648421872844885</v>
      </c>
      <c r="C34" s="3">
        <f t="shared" si="1"/>
        <v>-0.33332809753417636</v>
      </c>
      <c r="D34" s="3">
        <f t="shared" si="5"/>
        <v>-0.11028483330536176</v>
      </c>
      <c r="E34" s="3">
        <f t="shared" si="6"/>
        <v>8.4901721628530616E-2</v>
      </c>
      <c r="F34" s="3">
        <f t="shared" si="2"/>
        <v>0.10375656553167058</v>
      </c>
      <c r="G34" s="3"/>
      <c r="H34" s="3">
        <v>0.50988754360515154</v>
      </c>
      <c r="I34">
        <v>1.5098875436051515</v>
      </c>
      <c r="J34">
        <f t="shared" si="3"/>
        <v>0</v>
      </c>
      <c r="K34" s="1">
        <f t="shared" si="4"/>
        <v>-1</v>
      </c>
    </row>
    <row r="35" spans="1:11" x14ac:dyDescent="0.25">
      <c r="A35" s="4">
        <v>0.75</v>
      </c>
      <c r="B35" s="3">
        <f t="shared" si="0"/>
        <v>0.7316888688738209</v>
      </c>
      <c r="C35" s="3">
        <f t="shared" si="1"/>
        <v>-0.32930598862336019</v>
      </c>
      <c r="D35" s="3">
        <f t="shared" si="5"/>
        <v>-6.5578230208700544E-2</v>
      </c>
      <c r="E35" s="3">
        <f t="shared" si="6"/>
        <v>0.11915011176640379</v>
      </c>
      <c r="F35" s="3">
        <f t="shared" si="2"/>
        <v>7.6136370422445365E-2</v>
      </c>
      <c r="G35" s="3"/>
      <c r="H35" s="3">
        <v>0.53209113223060933</v>
      </c>
      <c r="I35">
        <v>1.5320911322306094</v>
      </c>
      <c r="J35">
        <f t="shared" si="3"/>
        <v>0</v>
      </c>
      <c r="K35" s="1">
        <f t="shared" si="4"/>
        <v>-1</v>
      </c>
    </row>
    <row r="36" spans="1:11" x14ac:dyDescent="0.25">
      <c r="A36" s="4">
        <v>0.8</v>
      </c>
      <c r="B36" s="3">
        <f t="shared" si="0"/>
        <v>0.69670670934716539</v>
      </c>
      <c r="C36" s="3">
        <f t="shared" si="1"/>
        <v>-0.31788837714965146</v>
      </c>
      <c r="D36" s="3">
        <f t="shared" si="5"/>
        <v>-1.679429038065864E-2</v>
      </c>
      <c r="E36" s="3">
        <f t="shared" si="6"/>
        <v>0.13895100582361961</v>
      </c>
      <c r="F36" s="3">
        <f t="shared" si="2"/>
        <v>3.3356982729411379E-2</v>
      </c>
      <c r="G36" s="3"/>
      <c r="H36" s="3">
        <v>0.53433203036988619</v>
      </c>
      <c r="I36">
        <v>1.5343320303698862</v>
      </c>
      <c r="J36">
        <f t="shared" si="3"/>
        <v>0</v>
      </c>
      <c r="K36" s="1">
        <f t="shared" si="4"/>
        <v>-1</v>
      </c>
    </row>
    <row r="37" spans="1:11" x14ac:dyDescent="0.25">
      <c r="A37" s="4">
        <v>0.85</v>
      </c>
      <c r="B37" s="3">
        <f t="shared" si="0"/>
        <v>0.65998314588498219</v>
      </c>
      <c r="C37" s="3">
        <f t="shared" si="1"/>
        <v>-0.29933167805183991</v>
      </c>
      <c r="D37" s="3">
        <f t="shared" si="5"/>
        <v>3.3033837081429047E-2</v>
      </c>
      <c r="E37" s="3">
        <f t="shared" si="6"/>
        <v>0.14190345482040717</v>
      </c>
      <c r="F37" s="3">
        <f t="shared" si="2"/>
        <v>-1.6063973538591746E-2</v>
      </c>
      <c r="G37" s="3"/>
      <c r="H37" s="3">
        <v>0.51952478619638665</v>
      </c>
      <c r="I37">
        <v>1.5195247861963868</v>
      </c>
      <c r="J37">
        <f t="shared" si="3"/>
        <v>0</v>
      </c>
      <c r="K37" s="1">
        <f t="shared" si="4"/>
        <v>-1</v>
      </c>
    </row>
    <row r="38" spans="1:11" x14ac:dyDescent="0.25">
      <c r="A38" s="4">
        <v>0.9</v>
      </c>
      <c r="B38" s="3">
        <f t="shared" si="0"/>
        <v>0.62160996827066439</v>
      </c>
      <c r="C38" s="3">
        <f t="shared" si="1"/>
        <v>-0.27405263478579273</v>
      </c>
      <c r="D38" s="3">
        <f t="shared" si="5"/>
        <v>8.0808080550583278E-2</v>
      </c>
      <c r="E38" s="3">
        <f t="shared" si="6"/>
        <v>0.12764946081050313</v>
      </c>
      <c r="F38" s="3">
        <f t="shared" si="2"/>
        <v>-6.2286499579601501E-2</v>
      </c>
      <c r="G38" s="3"/>
      <c r="H38" s="3">
        <v>0.49372837526635649</v>
      </c>
      <c r="I38">
        <v>1.4937283752663566</v>
      </c>
      <c r="J38">
        <f t="shared" si="3"/>
        <v>0</v>
      </c>
      <c r="K38" s="1">
        <f t="shared" si="4"/>
        <v>-1</v>
      </c>
    </row>
    <row r="39" spans="1:11" x14ac:dyDescent="0.25">
      <c r="A39" s="4">
        <v>0.95</v>
      </c>
      <c r="B39" s="3">
        <f t="shared" si="0"/>
        <v>0.58168308946388358</v>
      </c>
      <c r="C39" s="3">
        <f t="shared" si="1"/>
        <v>-0.24261896016488185</v>
      </c>
      <c r="D39" s="3">
        <f t="shared" si="5"/>
        <v>0.12355806895867993</v>
      </c>
      <c r="E39" s="3">
        <f t="shared" si="6"/>
        <v>9.7917385769727874E-2</v>
      </c>
      <c r="F39" s="3">
        <f t="shared" si="2"/>
        <v>-9.6107422585695004E-2</v>
      </c>
      <c r="G39" s="3"/>
      <c r="H39" s="3">
        <v>0.46443216144171456</v>
      </c>
      <c r="I39">
        <v>1.4644321614417146</v>
      </c>
      <c r="J39">
        <f t="shared" si="3"/>
        <v>0</v>
      </c>
      <c r="K39" s="1">
        <f t="shared" si="4"/>
        <v>-1</v>
      </c>
    </row>
    <row r="40" spans="1:11" x14ac:dyDescent="0.25">
      <c r="A40" s="4">
        <v>1</v>
      </c>
      <c r="B40" s="3">
        <f t="shared" si="0"/>
        <v>0.54030230586813977</v>
      </c>
      <c r="C40" s="3">
        <f t="shared" si="1"/>
        <v>-0.20573658675411091</v>
      </c>
      <c r="D40" s="3">
        <f t="shared" si="5"/>
        <v>0.15862581508270757</v>
      </c>
      <c r="E40" s="3">
        <f t="shared" si="6"/>
        <v>5.6312379800361988E-2</v>
      </c>
      <c r="F40" s="3">
        <f t="shared" si="2"/>
        <v>-0.11079280078414512</v>
      </c>
      <c r="G40" s="3"/>
      <c r="H40" s="3">
        <v>0.43871111321295331</v>
      </c>
      <c r="I40">
        <v>1.4387111132129533</v>
      </c>
      <c r="J40">
        <f t="shared" si="3"/>
        <v>0</v>
      </c>
      <c r="K40" s="1">
        <f t="shared" si="4"/>
        <v>-1</v>
      </c>
    </row>
    <row r="41" spans="1:11" x14ac:dyDescent="0.25">
      <c r="A41" s="4">
        <v>1.05</v>
      </c>
      <c r="B41" s="3">
        <f t="shared" si="0"/>
        <v>0.49757104789172696</v>
      </c>
      <c r="C41" s="3">
        <f t="shared" si="1"/>
        <v>-0.16423381314660679</v>
      </c>
      <c r="D41" s="3">
        <f t="shared" si="5"/>
        <v>0.18383097631654233</v>
      </c>
      <c r="E41" s="3">
        <f t="shared" si="6"/>
        <v>7.8792401901880728E-3</v>
      </c>
      <c r="F41" s="3">
        <f t="shared" si="2"/>
        <v>-0.10341869026954664</v>
      </c>
      <c r="G41" s="3"/>
      <c r="H41" s="3">
        <v>0.42162876098230384</v>
      </c>
      <c r="I41">
        <v>1.421628760982304</v>
      </c>
      <c r="J41">
        <f t="shared" si="3"/>
        <v>0</v>
      </c>
      <c r="K41" s="1">
        <f t="shared" si="4"/>
        <v>-1</v>
      </c>
    </row>
    <row r="42" spans="1:11" x14ac:dyDescent="0.25">
      <c r="A42" s="4">
        <v>1.1000000000000001</v>
      </c>
      <c r="B42" s="3">
        <f t="shared" si="0"/>
        <v>0.45359612142557731</v>
      </c>
      <c r="C42" s="3">
        <f t="shared" si="1"/>
        <v>-0.11904270216292295</v>
      </c>
      <c r="D42" s="3">
        <f t="shared" si="5"/>
        <v>0.1976064178138788</v>
      </c>
      <c r="E42" s="3">
        <f t="shared" si="6"/>
        <v>-4.150929333509585E-2</v>
      </c>
      <c r="F42" s="3">
        <f t="shared" si="2"/>
        <v>-7.545331918049944E-2</v>
      </c>
      <c r="G42" s="3"/>
      <c r="H42" s="3">
        <v>0.41519722456093788</v>
      </c>
      <c r="I42">
        <v>1.4151972245609379</v>
      </c>
      <c r="J42">
        <f t="shared" si="3"/>
        <v>0</v>
      </c>
      <c r="K42" s="1">
        <f t="shared" si="4"/>
        <v>-1</v>
      </c>
    </row>
    <row r="43" spans="1:11" x14ac:dyDescent="0.25">
      <c r="A43" s="4">
        <v>1.1499999999999999</v>
      </c>
      <c r="B43" s="3">
        <f t="shared" si="0"/>
        <v>0.40848744088415739</v>
      </c>
      <c r="C43" s="3">
        <f t="shared" si="1"/>
        <v>-7.1178148729498611E-2</v>
      </c>
      <c r="D43" s="3">
        <f t="shared" si="5"/>
        <v>0.19909564934267932</v>
      </c>
      <c r="E43" s="3">
        <f t="shared" si="6"/>
        <v>-8.5864635167320971E-2</v>
      </c>
      <c r="F43" s="3">
        <f t="shared" si="2"/>
        <v>-3.2464754968398159E-2</v>
      </c>
      <c r="G43" s="3"/>
      <c r="H43" s="3">
        <v>0.41807555136161895</v>
      </c>
      <c r="I43">
        <v>1.418075551361619</v>
      </c>
      <c r="J43">
        <f t="shared" si="3"/>
        <v>0</v>
      </c>
      <c r="K43" s="1">
        <f t="shared" si="4"/>
        <v>-1</v>
      </c>
    </row>
    <row r="44" spans="1:11" x14ac:dyDescent="0.25">
      <c r="A44" s="4">
        <v>1.2</v>
      </c>
      <c r="B44" s="3">
        <f t="shared" si="0"/>
        <v>0.36235775447667362</v>
      </c>
      <c r="C44" s="3">
        <f t="shared" si="1"/>
        <v>-2.1715087526593624E-2</v>
      </c>
      <c r="D44" s="3">
        <f t="shared" si="5"/>
        <v>0.18820607769945874</v>
      </c>
      <c r="E44" s="3">
        <f t="shared" si="6"/>
        <v>-0.11980849721445809</v>
      </c>
      <c r="F44" s="3">
        <f t="shared" si="2"/>
        <v>1.6987730100731829E-2</v>
      </c>
      <c r="G44" s="3"/>
      <c r="H44" s="3">
        <v>0.42602797753581245</v>
      </c>
      <c r="I44">
        <v>1.4260279775358125</v>
      </c>
      <c r="J44">
        <f t="shared" si="3"/>
        <v>0</v>
      </c>
      <c r="K44" s="1">
        <f t="shared" si="4"/>
        <v>-1</v>
      </c>
    </row>
    <row r="45" spans="1:11" x14ac:dyDescent="0.25">
      <c r="A45" s="4">
        <v>1.25</v>
      </c>
      <c r="B45" s="3">
        <f t="shared" si="0"/>
        <v>0.31532236239526867</v>
      </c>
      <c r="C45" s="3">
        <f t="shared" si="1"/>
        <v>2.8235647727207935E-2</v>
      </c>
      <c r="D45" s="3">
        <f t="shared" si="5"/>
        <v>0.16561476370620931</v>
      </c>
      <c r="E45" s="3">
        <f t="shared" si="6"/>
        <v>-0.13922503093370511</v>
      </c>
      <c r="F45" s="3">
        <f t="shared" si="2"/>
        <v>6.3057859657904988E-2</v>
      </c>
      <c r="G45" s="3"/>
      <c r="H45" s="3">
        <v>0.43300560255288589</v>
      </c>
      <c r="I45">
        <v>1.4330056025528859</v>
      </c>
      <c r="J45">
        <f t="shared" si="3"/>
        <v>0</v>
      </c>
      <c r="K45" s="1">
        <f t="shared" si="4"/>
        <v>-1</v>
      </c>
    </row>
    <row r="46" spans="1:11" x14ac:dyDescent="0.25">
      <c r="A46" s="4">
        <v>1.3</v>
      </c>
      <c r="B46" s="3">
        <f t="shared" si="0"/>
        <v>0.26749882862458735</v>
      </c>
      <c r="C46" s="3">
        <f t="shared" si="1"/>
        <v>7.7552271205501122E-2</v>
      </c>
      <c r="D46" s="3">
        <f t="shared" si="5"/>
        <v>0.13272632584778024</v>
      </c>
      <c r="E46" s="3">
        <f t="shared" si="6"/>
        <v>-0.14175989279445159</v>
      </c>
      <c r="F46" s="3">
        <f t="shared" si="2"/>
        <v>9.6572803918312716E-2</v>
      </c>
      <c r="G46" s="3"/>
      <c r="H46" s="3">
        <v>0.43259033680172987</v>
      </c>
      <c r="I46">
        <v>1.4325903368017299</v>
      </c>
      <c r="J46">
        <f t="shared" si="3"/>
        <v>0</v>
      </c>
      <c r="K46" s="1">
        <f t="shared" si="4"/>
        <v>-1</v>
      </c>
    </row>
    <row r="47" spans="1:11" x14ac:dyDescent="0.25">
      <c r="A47" s="4">
        <v>1.35</v>
      </c>
      <c r="B47" s="3">
        <f t="shared" si="0"/>
        <v>0.2190066870930415</v>
      </c>
      <c r="C47" s="3">
        <f t="shared" si="1"/>
        <v>0.12512723786529534</v>
      </c>
      <c r="D47" s="3">
        <f t="shared" si="5"/>
        <v>9.1585607897648483E-2</v>
      </c>
      <c r="E47" s="3">
        <f t="shared" si="6"/>
        <v>-0.12710571920084998</v>
      </c>
      <c r="F47" s="3">
        <f t="shared" si="2"/>
        <v>0.11085954325073077</v>
      </c>
      <c r="G47" s="3"/>
      <c r="H47" s="3">
        <v>0.41947335690586607</v>
      </c>
      <c r="I47">
        <v>1.4194733569058662</v>
      </c>
      <c r="J47">
        <f t="shared" si="3"/>
        <v>0</v>
      </c>
      <c r="K47" s="1">
        <f t="shared" si="4"/>
        <v>-1</v>
      </c>
    </row>
    <row r="48" spans="1:11" x14ac:dyDescent="0.25">
      <c r="A48" s="4">
        <v>1.4</v>
      </c>
      <c r="B48" s="3">
        <f t="shared" si="0"/>
        <v>0.16996714290024104</v>
      </c>
      <c r="C48" s="3">
        <f t="shared" si="1"/>
        <v>0.16989211652095362</v>
      </c>
      <c r="D48" s="3">
        <f t="shared" si="5"/>
        <v>4.4750540436124052E-2</v>
      </c>
      <c r="E48" s="3">
        <f t="shared" si="6"/>
        <v>-9.7039395733787906E-2</v>
      </c>
      <c r="F48" s="3">
        <f t="shared" si="2"/>
        <v>0.10307350505821093</v>
      </c>
      <c r="G48" s="3"/>
      <c r="H48" s="3">
        <v>0.39064390918174174</v>
      </c>
      <c r="I48">
        <v>1.3906439091817417</v>
      </c>
      <c r="J48">
        <f t="shared" si="3"/>
        <v>0</v>
      </c>
      <c r="K48" s="1">
        <f t="shared" si="4"/>
        <v>-1</v>
      </c>
    </row>
    <row r="49" spans="1:11" x14ac:dyDescent="0.25">
      <c r="A49" s="4">
        <v>1.45</v>
      </c>
      <c r="B49" s="3">
        <f t="shared" si="0"/>
        <v>0.12050276936736662</v>
      </c>
      <c r="C49" s="3">
        <f t="shared" si="1"/>
        <v>0.21084158450522322</v>
      </c>
      <c r="D49" s="3">
        <f t="shared" si="5"/>
        <v>-4.8668988839983092E-3</v>
      </c>
      <c r="E49" s="3">
        <f t="shared" si="6"/>
        <v>-5.5206601646187146E-2</v>
      </c>
      <c r="F49" s="3">
        <f t="shared" si="2"/>
        <v>7.4764934667269328E-2</v>
      </c>
      <c r="G49" s="3"/>
      <c r="H49" s="3">
        <v>0.34603578800967372</v>
      </c>
      <c r="I49">
        <v>1.3460357880096736</v>
      </c>
      <c r="J49">
        <f t="shared" si="3"/>
        <v>0</v>
      </c>
      <c r="K49" s="1">
        <f t="shared" si="4"/>
        <v>-1</v>
      </c>
    </row>
    <row r="50" spans="1:11" x14ac:dyDescent="0.25">
      <c r="A50" s="4">
        <v>1.5</v>
      </c>
      <c r="B50" s="3">
        <f t="shared" si="0"/>
        <v>7.0737201667702906E-2</v>
      </c>
      <c r="C50" s="3">
        <f t="shared" si="1"/>
        <v>0.24705600504899178</v>
      </c>
      <c r="D50" s="3">
        <f t="shared" si="5"/>
        <v>-5.4181738003955315E-2</v>
      </c>
      <c r="E50" s="3">
        <f t="shared" si="6"/>
        <v>-6.679754577139067E-3</v>
      </c>
      <c r="F50" s="3">
        <f t="shared" si="2"/>
        <v>3.1570232499248667E-2</v>
      </c>
      <c r="G50" s="3"/>
      <c r="H50" s="3">
        <v>0.28850194663484902</v>
      </c>
      <c r="I50">
        <v>1.2885019466348491</v>
      </c>
      <c r="J50">
        <f t="shared" si="3"/>
        <v>0</v>
      </c>
      <c r="K50" s="1">
        <f t="shared" si="4"/>
        <v>-1</v>
      </c>
    </row>
    <row r="51" spans="1:11" x14ac:dyDescent="0.25">
      <c r="A51" s="4">
        <v>1.55</v>
      </c>
      <c r="B51" s="3">
        <f t="shared" si="0"/>
        <v>2.0794827803092428E-2</v>
      </c>
      <c r="C51" s="3">
        <f t="shared" si="1"/>
        <v>0.27772208034050461</v>
      </c>
      <c r="D51" s="3">
        <f t="shared" si="5"/>
        <v>-0.10012781907980975</v>
      </c>
      <c r="E51" s="3">
        <f t="shared" si="6"/>
        <v>4.2657043289623497E-2</v>
      </c>
      <c r="F51" s="3">
        <f t="shared" si="2"/>
        <v>-1.7910285918171821E-2</v>
      </c>
      <c r="G51" s="3"/>
      <c r="H51" s="3">
        <v>0.22313584643523898</v>
      </c>
      <c r="I51">
        <v>1.2231358464352389</v>
      </c>
      <c r="J51">
        <f t="shared" si="3"/>
        <v>0</v>
      </c>
      <c r="K51" s="1">
        <f t="shared" si="4"/>
        <v>-1</v>
      </c>
    </row>
    <row r="52" spans="1:11" x14ac:dyDescent="0.25">
      <c r="A52" s="4">
        <v>1.6</v>
      </c>
      <c r="B52" s="3">
        <f t="shared" si="0"/>
        <v>-2.9199522301288815E-2</v>
      </c>
      <c r="C52" s="3">
        <f t="shared" si="1"/>
        <v>0.30215111644084991</v>
      </c>
      <c r="D52" s="3">
        <f t="shared" si="5"/>
        <v>-0.13984843732649221</v>
      </c>
      <c r="E52" s="3">
        <f t="shared" si="6"/>
        <v>8.6821479531182702E-2</v>
      </c>
      <c r="F52" s="3">
        <f t="shared" si="2"/>
        <v>-6.3824762613900035E-2</v>
      </c>
      <c r="G52" s="3"/>
      <c r="H52" s="3">
        <v>0.15609987373035156</v>
      </c>
      <c r="I52">
        <v>1.1560998737303516</v>
      </c>
      <c r="J52">
        <f t="shared" si="3"/>
        <v>0</v>
      </c>
      <c r="K52" s="1">
        <f t="shared" si="4"/>
        <v>-1</v>
      </c>
    </row>
    <row r="53" spans="1:11" x14ac:dyDescent="0.25">
      <c r="A53" s="4">
        <v>1.65</v>
      </c>
      <c r="B53" s="3">
        <f t="shared" si="0"/>
        <v>-7.9120888806733861E-2</v>
      </c>
      <c r="C53" s="3">
        <f t="shared" si="1"/>
        <v>0.31979448986509074</v>
      </c>
      <c r="D53" s="3">
        <f t="shared" si="5"/>
        <v>-0.17087395708511205</v>
      </c>
      <c r="E53" s="3">
        <f t="shared" si="6"/>
        <v>0.12045841423163667</v>
      </c>
      <c r="F53" s="3">
        <f t="shared" si="2"/>
        <v>-9.7031359189895708E-2</v>
      </c>
      <c r="G53" s="3"/>
      <c r="H53" s="3">
        <v>9.32266990149858E-2</v>
      </c>
      <c r="I53">
        <v>1.0932266990149857</v>
      </c>
      <c r="J53">
        <f t="shared" si="3"/>
        <v>0</v>
      </c>
      <c r="K53" s="1">
        <f t="shared" si="4"/>
        <v>-1</v>
      </c>
    </row>
    <row r="54" spans="1:11" x14ac:dyDescent="0.25">
      <c r="A54" s="4">
        <v>1.7</v>
      </c>
      <c r="B54" s="3">
        <f t="shared" si="0"/>
        <v>-0.12884449429552464</v>
      </c>
      <c r="C54" s="3">
        <f t="shared" si="1"/>
        <v>0.33025596848297545</v>
      </c>
      <c r="D54" s="3">
        <f t="shared" si="5"/>
        <v>-0.19127536180674121</v>
      </c>
      <c r="E54" s="3">
        <f t="shared" si="6"/>
        <v>0.13948921519294932</v>
      </c>
      <c r="F54" s="3">
        <f t="shared" si="2"/>
        <v>-0.11091844982586679</v>
      </c>
      <c r="G54" s="3"/>
      <c r="H54" s="3">
        <v>3.8706877747792134E-2</v>
      </c>
      <c r="I54">
        <v>1.0387068777477921</v>
      </c>
      <c r="J54">
        <f t="shared" si="3"/>
        <v>0</v>
      </c>
      <c r="K54" s="1">
        <f t="shared" si="4"/>
        <v>-1</v>
      </c>
    </row>
    <row r="55" spans="1:11" x14ac:dyDescent="0.25">
      <c r="A55" s="4">
        <v>1.75</v>
      </c>
      <c r="B55" s="3">
        <f t="shared" si="0"/>
        <v>-0.17824605564949209</v>
      </c>
      <c r="C55" s="3">
        <f t="shared" si="1"/>
        <v>0.33330061003835565</v>
      </c>
      <c r="D55" s="3">
        <f t="shared" si="5"/>
        <v>-0.19978419095838673</v>
      </c>
      <c r="E55" s="3">
        <f t="shared" si="6"/>
        <v>0.14160631074586846</v>
      </c>
      <c r="F55" s="3">
        <f t="shared" si="2"/>
        <v>-0.10272103429640934</v>
      </c>
      <c r="G55" s="3"/>
      <c r="H55" s="3">
        <v>-5.8443601200640488E-3</v>
      </c>
      <c r="I55">
        <v>0.99415563987993594</v>
      </c>
      <c r="J55">
        <f t="shared" si="3"/>
        <v>0</v>
      </c>
      <c r="K55" s="1">
        <f t="shared" si="4"/>
        <v>-1</v>
      </c>
    </row>
    <row r="56" spans="1:11" x14ac:dyDescent="0.25">
      <c r="A56" s="4">
        <v>1.8</v>
      </c>
      <c r="B56" s="3">
        <f t="shared" si="0"/>
        <v>-0.22720209469308711</v>
      </c>
      <c r="C56" s="3">
        <f t="shared" si="1"/>
        <v>0.32886003844575529</v>
      </c>
      <c r="D56" s="3">
        <f t="shared" si="5"/>
        <v>-0.19587140675524359</v>
      </c>
      <c r="E56" s="3">
        <f t="shared" si="6"/>
        <v>0.12655299337036152</v>
      </c>
      <c r="F56" s="3">
        <f t="shared" si="2"/>
        <v>-7.4071265539876766E-2</v>
      </c>
      <c r="G56" s="3"/>
      <c r="H56" s="3">
        <v>-4.1731735172090653E-2</v>
      </c>
      <c r="I56">
        <v>0.95826826482790939</v>
      </c>
      <c r="J56">
        <f t="shared" si="3"/>
        <v>0</v>
      </c>
      <c r="K56" s="1">
        <f t="shared" si="4"/>
        <v>-1</v>
      </c>
    </row>
    <row r="57" spans="1:11" x14ac:dyDescent="0.25">
      <c r="A57" s="4">
        <v>1.85</v>
      </c>
      <c r="B57" s="3">
        <f t="shared" si="0"/>
        <v>-0.27559024682451294</v>
      </c>
      <c r="C57" s="3">
        <f t="shared" si="1"/>
        <v>0.3170339793698399</v>
      </c>
      <c r="D57" s="3">
        <f t="shared" si="5"/>
        <v>-0.1797802871678009</v>
      </c>
      <c r="E57" s="3">
        <f t="shared" si="6"/>
        <v>9.6154546656677123E-2</v>
      </c>
      <c r="F57" s="3">
        <f t="shared" si="2"/>
        <v>-3.0673478549545753E-2</v>
      </c>
      <c r="G57" s="3"/>
      <c r="H57" s="3">
        <v>-7.2855486515342571E-2</v>
      </c>
      <c r="I57">
        <v>0.92714451348465743</v>
      </c>
      <c r="J57">
        <f t="shared" si="3"/>
        <v>0</v>
      </c>
      <c r="K57" s="1">
        <f t="shared" si="4"/>
        <v>-1</v>
      </c>
    </row>
    <row r="58" spans="1:11" x14ac:dyDescent="0.25">
      <c r="A58" s="4">
        <v>1.9</v>
      </c>
      <c r="B58" s="3">
        <f t="shared" si="0"/>
        <v>-0.32328956686350335</v>
      </c>
      <c r="C58" s="3">
        <f t="shared" si="1"/>
        <v>0.29808802060198403</v>
      </c>
      <c r="D58" s="3">
        <f t="shared" si="5"/>
        <v>-0.15251130007593464</v>
      </c>
      <c r="E58" s="3">
        <f t="shared" si="6"/>
        <v>5.4096921320624158E-2</v>
      </c>
      <c r="F58" s="3">
        <f t="shared" si="2"/>
        <v>1.883157578184513E-2</v>
      </c>
      <c r="G58" s="3"/>
      <c r="H58" s="3">
        <v>-0.10478434923498467</v>
      </c>
      <c r="I58">
        <v>0.8952156507650153</v>
      </c>
      <c r="J58">
        <f t="shared" si="3"/>
        <v>0</v>
      </c>
      <c r="K58" s="1">
        <f t="shared" si="4"/>
        <v>-1</v>
      </c>
    </row>
    <row r="59" spans="1:11" x14ac:dyDescent="0.25">
      <c r="A59" s="4">
        <v>1.95</v>
      </c>
      <c r="B59" s="3">
        <f t="shared" si="0"/>
        <v>-0.37018083135128688</v>
      </c>
      <c r="C59" s="3">
        <f t="shared" si="1"/>
        <v>0.27244764753104983</v>
      </c>
      <c r="D59" s="3">
        <f t="shared" si="5"/>
        <v>-0.11575989902182444</v>
      </c>
      <c r="E59" s="3">
        <f t="shared" si="6"/>
        <v>5.4797968186143025E-3</v>
      </c>
      <c r="F59" s="3">
        <f t="shared" si="2"/>
        <v>6.4587154240541053E-2</v>
      </c>
      <c r="G59" s="3"/>
      <c r="H59" s="3">
        <v>-0.14342613178290614</v>
      </c>
      <c r="I59">
        <v>0.8565738682170938</v>
      </c>
      <c r="J59">
        <f t="shared" si="3"/>
        <v>0</v>
      </c>
      <c r="K59" s="1">
        <f t="shared" si="4"/>
        <v>-1</v>
      </c>
    </row>
    <row r="60" spans="1:11" x14ac:dyDescent="0.25">
      <c r="A60" s="4">
        <v>2</v>
      </c>
      <c r="B60" s="3">
        <f t="shared" si="0"/>
        <v>-0.41614683654714241</v>
      </c>
      <c r="C60" s="3">
        <f t="shared" si="1"/>
        <v>0.24068868765884602</v>
      </c>
      <c r="D60" s="3">
        <f t="shared" si="5"/>
        <v>-7.1811108120496639E-2</v>
      </c>
      <c r="E60" s="3">
        <f t="shared" si="6"/>
        <v>-4.3801778113915613E-2</v>
      </c>
      <c r="F60" s="3">
        <f t="shared" si="2"/>
        <v>9.7483055988355716E-2</v>
      </c>
      <c r="G60" s="3"/>
      <c r="H60" s="3">
        <v>-0.19358797913435294</v>
      </c>
      <c r="I60">
        <v>0.80641202086564712</v>
      </c>
      <c r="J60">
        <f t="shared" si="3"/>
        <v>0</v>
      </c>
      <c r="K60" s="1">
        <f t="shared" si="4"/>
        <v>-1</v>
      </c>
    </row>
    <row r="61" spans="1:11" x14ac:dyDescent="0.25">
      <c r="A61" s="4">
        <v>2.0499999999999998</v>
      </c>
      <c r="B61" s="3">
        <f t="shared" si="0"/>
        <v>-0.46107269137671275</v>
      </c>
      <c r="C61" s="3">
        <f t="shared" si="1"/>
        <v>0.20352437875584753</v>
      </c>
      <c r="D61" s="3">
        <f t="shared" si="5"/>
        <v>-2.3397450327686233E-2</v>
      </c>
      <c r="E61" s="3">
        <f t="shared" si="6"/>
        <v>-8.7772187087429829E-2</v>
      </c>
      <c r="F61" s="3">
        <f t="shared" si="2"/>
        <v>0.11096951634585636</v>
      </c>
      <c r="G61" s="3"/>
      <c r="H61" s="3">
        <v>-0.2577484336901249</v>
      </c>
      <c r="I61">
        <v>0.7422515663098751</v>
      </c>
      <c r="J61">
        <f t="shared" si="3"/>
        <v>0</v>
      </c>
      <c r="K61" s="1">
        <f t="shared" si="4"/>
        <v>-1</v>
      </c>
    </row>
    <row r="62" spans="1:11" x14ac:dyDescent="0.25">
      <c r="A62" s="4">
        <v>2.1</v>
      </c>
      <c r="B62" s="3">
        <f t="shared" si="0"/>
        <v>-0.50484610459985757</v>
      </c>
      <c r="C62" s="3">
        <f t="shared" si="1"/>
        <v>0.16178935107851891</v>
      </c>
      <c r="D62" s="3">
        <f t="shared" si="5"/>
        <v>2.6470947602790663E-2</v>
      </c>
      <c r="E62" s="3">
        <f t="shared" si="6"/>
        <v>-0.1210998168798182</v>
      </c>
      <c r="F62" s="3">
        <f t="shared" si="2"/>
        <v>0.10236130289785295</v>
      </c>
      <c r="G62" s="3"/>
      <c r="H62" s="3">
        <v>-0.33532431990051326</v>
      </c>
      <c r="I62">
        <v>0.66467568009948674</v>
      </c>
      <c r="J62">
        <f t="shared" si="3"/>
        <v>0</v>
      </c>
      <c r="K62" s="1">
        <f t="shared" si="4"/>
        <v>-1</v>
      </c>
    </row>
    <row r="63" spans="1:11" x14ac:dyDescent="0.25">
      <c r="A63" s="4">
        <v>2.15</v>
      </c>
      <c r="B63" s="3">
        <f t="shared" si="0"/>
        <v>-0.54735766548027098</v>
      </c>
      <c r="C63" s="3">
        <f t="shared" si="1"/>
        <v>0.1164208833731131</v>
      </c>
      <c r="D63" s="3">
        <f t="shared" si="5"/>
        <v>7.469351022127721E-2</v>
      </c>
      <c r="E63" s="3">
        <f t="shared" si="6"/>
        <v>-0.13974353992800101</v>
      </c>
      <c r="F63" s="3">
        <f t="shared" si="2"/>
        <v>7.3372360828976704E-2</v>
      </c>
      <c r="G63" s="3"/>
      <c r="H63" s="3">
        <v>-0.42261445098490502</v>
      </c>
      <c r="I63">
        <v>0.57738554901509498</v>
      </c>
      <c r="J63">
        <f t="shared" si="3"/>
        <v>0</v>
      </c>
      <c r="K63" s="1">
        <f t="shared" si="4"/>
        <v>-1</v>
      </c>
    </row>
    <row r="64" spans="1:11" x14ac:dyDescent="0.25">
      <c r="A64" s="4">
        <v>2.2000000000000002</v>
      </c>
      <c r="B64" s="3">
        <f t="shared" si="0"/>
        <v>-0.58850111725534582</v>
      </c>
      <c r="C64" s="3">
        <f t="shared" si="1"/>
        <v>6.8437853615678862E-2</v>
      </c>
      <c r="D64" s="3">
        <f t="shared" si="5"/>
        <v>0.11827199214634232</v>
      </c>
      <c r="E64" s="3">
        <f t="shared" si="6"/>
        <v>-0.14144271953030654</v>
      </c>
      <c r="F64" s="3">
        <f t="shared" si="2"/>
        <v>2.9774556504600817E-2</v>
      </c>
      <c r="G64" s="3"/>
      <c r="H64" s="3">
        <v>-0.51345943451903031</v>
      </c>
      <c r="I64">
        <v>0.48654056548096969</v>
      </c>
      <c r="J64">
        <f t="shared" si="3"/>
        <v>0</v>
      </c>
      <c r="K64" s="1">
        <f t="shared" si="4"/>
        <v>-1</v>
      </c>
    </row>
    <row r="65" spans="1:11" x14ac:dyDescent="0.25">
      <c r="A65" s="4">
        <v>2.25</v>
      </c>
      <c r="B65" s="3">
        <f t="shared" si="0"/>
        <v>-0.62817362272273913</v>
      </c>
      <c r="C65" s="3">
        <f t="shared" si="1"/>
        <v>1.8917857209295202E-2</v>
      </c>
      <c r="D65" s="3">
        <f t="shared" si="5"/>
        <v>0.15449689444083262</v>
      </c>
      <c r="E65" s="3">
        <f t="shared" si="6"/>
        <v>-0.12599132238738905</v>
      </c>
      <c r="F65" s="3">
        <f t="shared" si="2"/>
        <v>-1.9751534572168682E-2</v>
      </c>
      <c r="G65" s="3"/>
      <c r="H65" s="3">
        <v>-0.60050172803216917</v>
      </c>
      <c r="I65">
        <v>0.39949827196783083</v>
      </c>
      <c r="J65">
        <f t="shared" si="3"/>
        <v>0</v>
      </c>
      <c r="K65" s="1">
        <f t="shared" si="4"/>
        <v>-1</v>
      </c>
    </row>
    <row r="66" spans="1:11" x14ac:dyDescent="0.25">
      <c r="A66" s="4">
        <v>2.2999999999999998</v>
      </c>
      <c r="B66" s="3">
        <f t="shared" si="0"/>
        <v>-0.6662760212798241</v>
      </c>
      <c r="C66" s="3">
        <f t="shared" si="1"/>
        <v>-3.1026993485528981E-2</v>
      </c>
      <c r="D66" s="3">
        <f t="shared" si="5"/>
        <v>0.18111592813253963</v>
      </c>
      <c r="E66" s="3">
        <f t="shared" si="6"/>
        <v>-9.5262901082234355E-2</v>
      </c>
      <c r="F66" s="3">
        <f t="shared" si="2"/>
        <v>-6.5344980649656853E-2</v>
      </c>
      <c r="G66" s="3"/>
      <c r="H66" s="3">
        <v>-0.67679496836470465</v>
      </c>
      <c r="I66">
        <v>0.32320503163529535</v>
      </c>
      <c r="J66">
        <f t="shared" si="3"/>
        <v>0</v>
      </c>
      <c r="K66" s="1">
        <f t="shared" si="4"/>
        <v>-1</v>
      </c>
    </row>
    <row r="67" spans="1:11" x14ac:dyDescent="0.25">
      <c r="A67" s="4">
        <v>2.35</v>
      </c>
      <c r="B67" s="3">
        <f t="shared" si="0"/>
        <v>-0.70271307677355399</v>
      </c>
      <c r="C67" s="3">
        <f t="shared" si="1"/>
        <v>-8.0275044796898176E-2</v>
      </c>
      <c r="D67" s="3">
        <f t="shared" si="5"/>
        <v>0.19647405063370751</v>
      </c>
      <c r="E67" s="3">
        <f t="shared" si="6"/>
        <v>-5.2983417259270603E-2</v>
      </c>
      <c r="F67" s="3">
        <f t="shared" si="2"/>
        <v>-9.7927862386382056E-2</v>
      </c>
      <c r="G67" s="3"/>
      <c r="H67" s="3">
        <v>-0.73742535058239733</v>
      </c>
      <c r="I67">
        <v>0.26257464941760267</v>
      </c>
      <c r="J67">
        <f t="shared" si="3"/>
        <v>0</v>
      </c>
      <c r="K67" s="1">
        <f t="shared" si="4"/>
        <v>-1</v>
      </c>
    </row>
    <row r="68" spans="1:11" x14ac:dyDescent="0.25">
      <c r="A68" s="4">
        <v>2.4</v>
      </c>
      <c r="B68" s="3">
        <f t="shared" si="0"/>
        <v>-0.73739371554124544</v>
      </c>
      <c r="C68" s="3">
        <f t="shared" si="1"/>
        <v>-0.12772029166485604</v>
      </c>
      <c r="D68" s="3">
        <f t="shared" si="5"/>
        <v>0.19961636827307117</v>
      </c>
      <c r="E68" s="3">
        <f t="shared" si="6"/>
        <v>-4.2794517312969259E-3</v>
      </c>
      <c r="F68" s="3">
        <f t="shared" si="2"/>
        <v>-0.11101273920116173</v>
      </c>
      <c r="G68" s="3"/>
      <c r="H68" s="3">
        <v>-0.78078982986548895</v>
      </c>
      <c r="I68">
        <v>0.21921017013451105</v>
      </c>
      <c r="J68">
        <f t="shared" si="3"/>
        <v>0</v>
      </c>
      <c r="K68" s="1">
        <f t="shared" si="4"/>
        <v>-1</v>
      </c>
    </row>
    <row r="69" spans="1:11" x14ac:dyDescent="0.25">
      <c r="A69" s="4">
        <v>2.4500000000000002</v>
      </c>
      <c r="B69" s="3">
        <f t="shared" si="0"/>
        <v>-0.77023125404730741</v>
      </c>
      <c r="C69" s="3">
        <f t="shared" si="1"/>
        <v>-0.17229721613063326</v>
      </c>
      <c r="D69" s="3">
        <f t="shared" si="5"/>
        <v>0.1903475069593831</v>
      </c>
      <c r="E69" s="3">
        <f t="shared" si="6"/>
        <v>4.4943416894614993E-2</v>
      </c>
      <c r="F69" s="3">
        <f t="shared" si="2"/>
        <v>-0.10199433628945703</v>
      </c>
      <c r="G69" s="3"/>
      <c r="H69" s="3">
        <v>-0.80923188261339951</v>
      </c>
      <c r="I69">
        <v>0.19076811738660049</v>
      </c>
      <c r="J69">
        <f t="shared" si="3"/>
        <v>0</v>
      </c>
      <c r="K69" s="1">
        <f t="shared" si="4"/>
        <v>-1</v>
      </c>
    </row>
    <row r="70" spans="1:11" x14ac:dyDescent="0.25">
      <c r="A70" s="4">
        <v>2.5</v>
      </c>
      <c r="B70" s="3">
        <f t="shared" si="0"/>
        <v>-0.8011436155469337</v>
      </c>
      <c r="C70" s="3">
        <f t="shared" si="1"/>
        <v>-0.21300471657287492</v>
      </c>
      <c r="D70" s="3">
        <f t="shared" si="5"/>
        <v>0.16924375959612822</v>
      </c>
      <c r="E70" s="3">
        <f t="shared" si="6"/>
        <v>8.8716690637146919E-2</v>
      </c>
      <c r="F70" s="3">
        <f t="shared" si="2"/>
        <v>-7.2668269935290464E-2</v>
      </c>
      <c r="G70" s="3"/>
      <c r="H70" s="3">
        <v>-0.82885615182182382</v>
      </c>
      <c r="I70">
        <v>0.17114384817817618</v>
      </c>
      <c r="J70">
        <f t="shared" si="3"/>
        <v>0</v>
      </c>
      <c r="K70" s="1">
        <f t="shared" si="4"/>
        <v>-1</v>
      </c>
    </row>
    <row r="71" spans="1:11" x14ac:dyDescent="0.25">
      <c r="A71" s="4">
        <v>2.5499999999999998</v>
      </c>
      <c r="B71" s="3">
        <f t="shared" si="0"/>
        <v>-0.83005353523522207</v>
      </c>
      <c r="C71" s="3">
        <f t="shared" si="1"/>
        <v>-0.24892859029181175</v>
      </c>
      <c r="D71" s="3">
        <f t="shared" si="5"/>
        <v>0.13761725498001443</v>
      </c>
      <c r="E71" s="3">
        <f t="shared" si="6"/>
        <v>0.12173265982270183</v>
      </c>
      <c r="F71" s="3">
        <f t="shared" si="2"/>
        <v>-2.8873529902971908E-2</v>
      </c>
      <c r="G71" s="3"/>
      <c r="H71" s="3">
        <v>-0.84850574062728934</v>
      </c>
      <c r="I71">
        <v>0.15149425937271066</v>
      </c>
      <c r="J71">
        <f t="shared" si="3"/>
        <v>0</v>
      </c>
      <c r="K71" s="1">
        <f t="shared" si="4"/>
        <v>-1</v>
      </c>
    </row>
    <row r="72" spans="1:11" x14ac:dyDescent="0.25">
      <c r="A72" s="4">
        <v>2.6</v>
      </c>
      <c r="B72" s="3">
        <f t="shared" si="0"/>
        <v>-0.85688875336894732</v>
      </c>
      <c r="C72" s="3">
        <f t="shared" si="1"/>
        <v>-0.27926206453099411</v>
      </c>
      <c r="D72" s="3">
        <f t="shared" si="5"/>
        <v>9.7434375987585919E-2</v>
      </c>
      <c r="E72" s="3">
        <f t="shared" si="6"/>
        <v>0.13998798716241048</v>
      </c>
      <c r="F72" s="3">
        <f t="shared" si="2"/>
        <v>2.0670097263641989E-2</v>
      </c>
      <c r="G72" s="3"/>
      <c r="H72" s="3">
        <v>-0.8780583574863029</v>
      </c>
      <c r="I72">
        <v>0.1219416425136971</v>
      </c>
      <c r="J72">
        <f t="shared" si="3"/>
        <v>0</v>
      </c>
      <c r="K72" s="1">
        <f t="shared" si="4"/>
        <v>-1</v>
      </c>
    </row>
    <row r="73" spans="1:11" x14ac:dyDescent="0.25">
      <c r="A73" s="4">
        <v>2.65</v>
      </c>
      <c r="B73" s="3">
        <f t="shared" si="0"/>
        <v>-0.8815821958782859</v>
      </c>
      <c r="C73" s="3">
        <f t="shared" si="1"/>
        <v>-0.30332391485409882</v>
      </c>
      <c r="D73" s="3">
        <f t="shared" si="5"/>
        <v>5.1193499411980314E-2</v>
      </c>
      <c r="E73" s="3">
        <f t="shared" si="6"/>
        <v>0.1412691307108932</v>
      </c>
      <c r="F73" s="3">
        <f t="shared" si="2"/>
        <v>6.609818827576007E-2</v>
      </c>
      <c r="G73" s="3"/>
      <c r="H73" s="3">
        <v>-0.92634529233375129</v>
      </c>
      <c r="I73">
        <v>7.3654707666248709E-2</v>
      </c>
      <c r="J73">
        <f t="shared" si="3"/>
        <v>0</v>
      </c>
      <c r="K73" s="1">
        <f t="shared" si="4"/>
        <v>-1</v>
      </c>
    </row>
    <row r="74" spans="1:11" x14ac:dyDescent="0.25">
      <c r="A74" s="4">
        <v>2.7</v>
      </c>
      <c r="B74" s="3">
        <f t="shared" si="0"/>
        <v>-0.90407214201706121</v>
      </c>
      <c r="C74" s="3">
        <f t="shared" si="1"/>
        <v>-0.3205737639771416</v>
      </c>
      <c r="D74" s="3">
        <f t="shared" si="5"/>
        <v>1.769658994622717E-3</v>
      </c>
      <c r="E74" s="3">
        <f t="shared" si="6"/>
        <v>0.12542074595255481</v>
      </c>
      <c r="F74" s="3">
        <f t="shared" si="2"/>
        <v>9.8365746943698304E-2</v>
      </c>
      <c r="G74" s="3"/>
      <c r="H74" s="3">
        <v>-0.99908975410332701</v>
      </c>
      <c r="I74">
        <v>9.1024589667298983E-4</v>
      </c>
      <c r="J74">
        <f t="shared" si="3"/>
        <v>0</v>
      </c>
      <c r="K74" s="1">
        <f t="shared" si="4"/>
        <v>-1</v>
      </c>
    </row>
    <row r="75" spans="1:11" x14ac:dyDescent="0.25">
      <c r="A75" s="4">
        <v>2.75</v>
      </c>
      <c r="B75" s="3">
        <f t="shared" si="0"/>
        <v>-0.92430237863246356</v>
      </c>
      <c r="C75" s="3">
        <f t="shared" si="1"/>
        <v>-0.33062421747728621</v>
      </c>
      <c r="D75" s="3">
        <f t="shared" si="5"/>
        <v>-4.776421024781647E-2</v>
      </c>
      <c r="E75" s="3">
        <f t="shared" si="6"/>
        <v>9.4364522034693726E-2</v>
      </c>
      <c r="F75" s="3">
        <f t="shared" si="2"/>
        <v>0.11104811533665931</v>
      </c>
      <c r="G75" s="3"/>
      <c r="H75" s="3">
        <v>-1.097278168986213</v>
      </c>
      <c r="I75">
        <v>-9.7278168986212998E-2</v>
      </c>
      <c r="J75">
        <f t="shared" si="3"/>
        <v>0</v>
      </c>
      <c r="K75" s="1">
        <f t="shared" si="4"/>
        <v>-1</v>
      </c>
    </row>
    <row r="76" spans="1:11" x14ac:dyDescent="0.25">
      <c r="A76" s="4">
        <v>2.8</v>
      </c>
      <c r="B76" s="3">
        <f t="shared" si="0"/>
        <v>-0.94222234066865806</v>
      </c>
      <c r="C76" s="3">
        <f t="shared" si="1"/>
        <v>-0.33324956383641208</v>
      </c>
      <c r="D76" s="3">
        <f t="shared" si="5"/>
        <v>-9.4328332239239226E-2</v>
      </c>
      <c r="E76" s="3">
        <f t="shared" si="6"/>
        <v>5.1866168167998349E-2</v>
      </c>
      <c r="F76" s="3">
        <f t="shared" si="2"/>
        <v>0.10162016040954325</v>
      </c>
      <c r="G76" s="3"/>
      <c r="H76" s="3">
        <v>-1.2163139081667678</v>
      </c>
      <c r="I76">
        <v>-0.21631390816676777</v>
      </c>
      <c r="J76">
        <f t="shared" si="3"/>
        <v>0</v>
      </c>
      <c r="K76" s="1">
        <f t="shared" si="4"/>
        <v>-1</v>
      </c>
    </row>
    <row r="77" spans="1:11" x14ac:dyDescent="0.25">
      <c r="A77" s="4">
        <v>2.85</v>
      </c>
      <c r="B77" s="3">
        <f t="shared" si="0"/>
        <v>-0.95778723755309036</v>
      </c>
      <c r="C77" s="3">
        <f t="shared" si="1"/>
        <v>-0.32839084343520392</v>
      </c>
      <c r="D77" s="3">
        <f t="shared" si="5"/>
        <v>-0.13502757540387866</v>
      </c>
      <c r="E77" s="3">
        <f t="shared" si="6"/>
        <v>3.0788041592477986E-3</v>
      </c>
      <c r="F77" s="3">
        <f t="shared" si="2"/>
        <v>7.1959042626115327E-2</v>
      </c>
      <c r="G77" s="3"/>
      <c r="H77" s="3">
        <v>-1.3461678096068099</v>
      </c>
      <c r="I77">
        <v>-0.34616780960680993</v>
      </c>
      <c r="J77">
        <f t="shared" si="3"/>
        <v>0</v>
      </c>
      <c r="K77" s="1">
        <f t="shared" si="4"/>
        <v>-1</v>
      </c>
    </row>
    <row r="78" spans="1:11" x14ac:dyDescent="0.25">
      <c r="A78" s="4">
        <v>2.9</v>
      </c>
      <c r="B78" s="3">
        <f t="shared" si="0"/>
        <v>-0.97095816514959055</v>
      </c>
      <c r="C78" s="3">
        <f t="shared" si="1"/>
        <v>-0.31615717265909343</v>
      </c>
      <c r="D78" s="3">
        <f t="shared" si="5"/>
        <v>-0.16733145792533832</v>
      </c>
      <c r="E78" s="3">
        <f t="shared" si="6"/>
        <v>-4.6081878937201559E-2</v>
      </c>
      <c r="F78" s="3">
        <f t="shared" si="2"/>
        <v>2.7970462431973955E-2</v>
      </c>
      <c r="G78" s="3"/>
      <c r="H78" s="3">
        <v>-1.4725582122392498</v>
      </c>
      <c r="I78">
        <v>-0.47255821223924976</v>
      </c>
      <c r="J78">
        <f t="shared" si="3"/>
        <v>0</v>
      </c>
      <c r="K78" s="1">
        <f t="shared" si="4"/>
        <v>-1</v>
      </c>
    </row>
    <row r="79" spans="1:11" x14ac:dyDescent="0.25">
      <c r="A79" s="4">
        <v>2.95</v>
      </c>
      <c r="B79" s="3">
        <f t="shared" si="0"/>
        <v>-0.98170220299845412</v>
      </c>
      <c r="C79" s="3">
        <f t="shared" si="1"/>
        <v>-0.29682329337948221</v>
      </c>
      <c r="D79" s="3">
        <f t="shared" si="5"/>
        <v>-0.18923148084974617</v>
      </c>
      <c r="E79" s="3">
        <f t="shared" si="6"/>
        <v>-8.9654923419934793E-2</v>
      </c>
      <c r="F79" s="3">
        <f t="shared" si="2"/>
        <v>-2.158719892944529E-2</v>
      </c>
      <c r="G79" s="3"/>
      <c r="H79" s="3">
        <v>-1.5789990995770626</v>
      </c>
      <c r="I79">
        <v>-0.57899909957706264</v>
      </c>
      <c r="J79">
        <f t="shared" si="3"/>
        <v>0</v>
      </c>
      <c r="K79" s="1">
        <f t="shared" si="4"/>
        <v>-1</v>
      </c>
    </row>
    <row r="80" spans="1:11" x14ac:dyDescent="0.25">
      <c r="A80" s="4">
        <v>3</v>
      </c>
      <c r="B80" s="3">
        <f t="shared" si="0"/>
        <v>-0.98999249660044542</v>
      </c>
      <c r="C80" s="3">
        <f t="shared" si="1"/>
        <v>-0.2708234028436205</v>
      </c>
      <c r="D80" s="3">
        <f t="shared" si="5"/>
        <v>-0.19936600682269978</v>
      </c>
      <c r="E80" s="3">
        <f t="shared" si="6"/>
        <v>-0.12235689832901439</v>
      </c>
      <c r="F80" s="3">
        <f t="shared" si="2"/>
        <v>-6.6846723879833217E-2</v>
      </c>
      <c r="G80" s="3"/>
      <c r="H80" s="3">
        <v>-1.6493855284756131</v>
      </c>
      <c r="I80">
        <v>-0.64938552847561315</v>
      </c>
      <c r="J80">
        <f t="shared" si="3"/>
        <v>0</v>
      </c>
      <c r="K80" s="1">
        <f t="shared" si="4"/>
        <v>-1</v>
      </c>
    </row>
    <row r="81" spans="1:11" x14ac:dyDescent="0.25">
      <c r="A81" s="4">
        <v>3.05</v>
      </c>
      <c r="B81" s="3">
        <f t="shared" si="0"/>
        <v>-0.99580832453906121</v>
      </c>
      <c r="C81" s="3">
        <f t="shared" si="1"/>
        <v>-0.2387414025405053</v>
      </c>
      <c r="D81" s="3">
        <f t="shared" si="5"/>
        <v>-0.19710492010497982</v>
      </c>
      <c r="E81" s="3">
        <f t="shared" si="6"/>
        <v>-0.14022253961789974</v>
      </c>
      <c r="F81" s="3">
        <f t="shared" si="2"/>
        <v>-9.8796678709285393E-2</v>
      </c>
      <c r="G81" s="3"/>
      <c r="H81" s="3">
        <v>-1.6706738655117315</v>
      </c>
      <c r="I81">
        <v>-0.67067386551173147</v>
      </c>
      <c r="J81">
        <f t="shared" si="3"/>
        <v>0</v>
      </c>
      <c r="K81" s="1">
        <f t="shared" si="4"/>
        <v>-1</v>
      </c>
    </row>
    <row r="82" spans="1:11" x14ac:dyDescent="0.25">
      <c r="A82" s="4">
        <v>3.1</v>
      </c>
      <c r="B82" s="3">
        <f t="shared" si="0"/>
        <v>-0.99913515027327948</v>
      </c>
      <c r="C82" s="3">
        <f t="shared" si="1"/>
        <v>-0.20129778503225465</v>
      </c>
      <c r="D82" s="3">
        <f t="shared" si="5"/>
        <v>-0.1825888041172985</v>
      </c>
      <c r="E82" s="3">
        <f t="shared" si="6"/>
        <v>-0.14108555655741684</v>
      </c>
      <c r="F82" s="3">
        <f t="shared" si="2"/>
        <v>-0.11107564225185573</v>
      </c>
      <c r="G82" s="3"/>
      <c r="H82" s="3">
        <v>-1.6351829382321053</v>
      </c>
      <c r="I82">
        <v>-0.63518293823210525</v>
      </c>
      <c r="J82">
        <f t="shared" si="3"/>
        <v>0</v>
      </c>
      <c r="K82" s="1">
        <f t="shared" si="4"/>
        <v>-1</v>
      </c>
    </row>
    <row r="83" spans="1:11" x14ac:dyDescent="0.25">
      <c r="A83" s="4">
        <v>3.15</v>
      </c>
      <c r="B83" s="3">
        <f t="shared" si="0"/>
        <v>-0.99996465847134197</v>
      </c>
      <c r="C83" s="3">
        <f t="shared" si="1"/>
        <v>-0.15933345324445589</v>
      </c>
      <c r="D83" s="3">
        <f t="shared" si="5"/>
        <v>-0.15672020064410469</v>
      </c>
      <c r="E83" s="3">
        <f t="shared" si="6"/>
        <v>-0.12484130439594603</v>
      </c>
      <c r="F83" s="3">
        <f t="shared" si="2"/>
        <v>-0.10123880170600677</v>
      </c>
      <c r="G83" s="3"/>
      <c r="H83" s="3">
        <v>-1.5420984184618554</v>
      </c>
      <c r="I83">
        <v>-0.54209841846185536</v>
      </c>
      <c r="J83">
        <f t="shared" si="3"/>
        <v>0</v>
      </c>
      <c r="K83" s="1">
        <f t="shared" si="4"/>
        <v>-1</v>
      </c>
    </row>
    <row r="84" spans="1:11" x14ac:dyDescent="0.25">
      <c r="A84" s="4">
        <v>3.2</v>
      </c>
      <c r="B84" s="3">
        <f t="shared" si="0"/>
        <v>-0.99829477579475312</v>
      </c>
      <c r="C84" s="3">
        <f t="shared" si="1"/>
        <v>-0.11379083559932962</v>
      </c>
      <c r="D84" s="3">
        <f t="shared" si="5"/>
        <v>-0.12110749415681672</v>
      </c>
      <c r="E84" s="3">
        <f t="shared" si="6"/>
        <v>-9.3459473014233518E-2</v>
      </c>
      <c r="F84" s="3">
        <f t="shared" si="2"/>
        <v>-7.1244729031806134E-2</v>
      </c>
      <c r="G84" s="3"/>
      <c r="H84" s="3">
        <v>-1.397897307596939</v>
      </c>
      <c r="I84">
        <v>-0.39789730759693898</v>
      </c>
      <c r="J84">
        <f t="shared" si="3"/>
        <v>0</v>
      </c>
      <c r="K84" s="1">
        <f t="shared" si="4"/>
        <v>-1</v>
      </c>
    </row>
    <row r="85" spans="1:11" x14ac:dyDescent="0.25">
      <c r="A85" s="4">
        <v>3.25</v>
      </c>
      <c r="B85" s="3">
        <f t="shared" ref="B85:B148" si="7">$B$6*COS($C$6*$A85+$D$6)</f>
        <v>-0.99412967608054625</v>
      </c>
      <c r="C85" s="3">
        <f t="shared" ref="C85:C148" si="8">$B$7*COS($C$7*$A85+$D$7)</f>
        <v>-6.5692721105129429E-2</v>
      </c>
      <c r="D85" s="3">
        <f t="shared" ref="D85:D148" si="9">$B$8*COS($C$8*$A85+$D$8)</f>
        <v>-7.796491025747343E-2</v>
      </c>
      <c r="E85" s="3">
        <f t="shared" ref="E85:E148" si="10">$B$9*COS($C$9*$A85+$D$9)</f>
        <v>-5.0745253017388234E-2</v>
      </c>
      <c r="F85" s="3">
        <f t="shared" ref="F85:F148" si="11">$B$10*COS($C$10*$A85+$D$10)</f>
        <v>-2.7065417923176377E-2</v>
      </c>
      <c r="G85" s="3"/>
      <c r="H85" s="3">
        <v>-1.2155979783837136</v>
      </c>
      <c r="I85">
        <v>-0.21559797838371364</v>
      </c>
      <c r="J85">
        <f t="shared" ref="J85:J148" si="12">IF($I85&lt;0,IF($I85*$I86&lt;0,1,0),0)</f>
        <v>0</v>
      </c>
      <c r="K85" s="1">
        <f t="shared" ref="K85:K148" si="13">$B$13</f>
        <v>-1</v>
      </c>
    </row>
    <row r="86" spans="1:11" x14ac:dyDescent="0.25">
      <c r="A86" s="4">
        <v>3.3</v>
      </c>
      <c r="B86" s="3">
        <f t="shared" si="7"/>
        <v>-0.98747976990886488</v>
      </c>
      <c r="C86" s="3">
        <f t="shared" si="8"/>
        <v>-1.6119289720011653E-2</v>
      </c>
      <c r="D86" s="3">
        <f t="shared" si="9"/>
        <v>-2.9974845855226619E-2</v>
      </c>
      <c r="E86" s="3">
        <f t="shared" si="10"/>
        <v>-1.8779389679078186E-3</v>
      </c>
      <c r="F86" s="3">
        <f t="shared" si="11"/>
        <v>2.250277474602937E-2</v>
      </c>
      <c r="G86" s="3"/>
      <c r="H86" s="3">
        <v>-1.0129490697059818</v>
      </c>
      <c r="I86">
        <v>-1.2949069705981753E-2</v>
      </c>
      <c r="J86">
        <f t="shared" si="12"/>
        <v>1</v>
      </c>
      <c r="K86" s="1">
        <f t="shared" si="13"/>
        <v>-1</v>
      </c>
    </row>
    <row r="87" spans="1:11" x14ac:dyDescent="0.25">
      <c r="A87" s="4">
        <v>3.35</v>
      </c>
      <c r="B87" s="3">
        <f t="shared" si="7"/>
        <v>-0.97836167858193412</v>
      </c>
      <c r="C87" s="3">
        <f t="shared" si="8"/>
        <v>3.3816146161092027E-2</v>
      </c>
      <c r="D87" s="3">
        <f t="shared" si="9"/>
        <v>1.9878909281491622E-2</v>
      </c>
      <c r="E87" s="3">
        <f t="shared" si="10"/>
        <v>4.7217083771697962E-2</v>
      </c>
      <c r="F87" s="3">
        <f t="shared" si="11"/>
        <v>6.7590534553090983E-2</v>
      </c>
      <c r="G87" s="3"/>
      <c r="H87" s="3">
        <v>-0.80985900481456152</v>
      </c>
      <c r="I87">
        <v>0.19014099518543848</v>
      </c>
      <c r="J87">
        <f t="shared" si="12"/>
        <v>0</v>
      </c>
      <c r="K87" s="1">
        <f t="shared" si="13"/>
        <v>-1</v>
      </c>
    </row>
    <row r="88" spans="1:11" x14ac:dyDescent="0.25">
      <c r="A88" s="4">
        <v>3.4</v>
      </c>
      <c r="B88" s="3">
        <f t="shared" si="7"/>
        <v>-0.96679819257946109</v>
      </c>
      <c r="C88" s="3">
        <f t="shared" si="8"/>
        <v>8.2992144302701923E-2</v>
      </c>
      <c r="D88" s="3">
        <f t="shared" si="9"/>
        <v>6.8496690121019138E-2</v>
      </c>
      <c r="E88" s="3">
        <f t="shared" si="10"/>
        <v>9.0586819118631506E-2</v>
      </c>
      <c r="F88" s="3">
        <f t="shared" si="11"/>
        <v>9.9220627223568628E-2</v>
      </c>
      <c r="G88" s="3"/>
      <c r="H88" s="3">
        <v>-0.62550191181353987</v>
      </c>
      <c r="I88">
        <v>0.37449808818646013</v>
      </c>
      <c r="J88">
        <f t="shared" si="12"/>
        <v>0</v>
      </c>
      <c r="K88" s="1">
        <f t="shared" si="13"/>
        <v>-1</v>
      </c>
    </row>
    <row r="89" spans="1:11" x14ac:dyDescent="0.25">
      <c r="A89" s="4">
        <v>3.45</v>
      </c>
      <c r="B89" s="3">
        <f t="shared" si="7"/>
        <v>-0.95281821459430471</v>
      </c>
      <c r="C89" s="3">
        <f t="shared" si="8"/>
        <v>0.1303043178037214</v>
      </c>
      <c r="D89" s="3">
        <f t="shared" si="9"/>
        <v>0.11285567852714887</v>
      </c>
      <c r="E89" s="3">
        <f t="shared" si="10"/>
        <v>0.12297248827566934</v>
      </c>
      <c r="F89" s="3">
        <f t="shared" si="11"/>
        <v>0.11109531800106442</v>
      </c>
      <c r="G89" s="3"/>
      <c r="H89" s="3">
        <v>-0.47559041198670071</v>
      </c>
      <c r="I89">
        <v>0.52440958801329929</v>
      </c>
      <c r="J89">
        <f t="shared" si="12"/>
        <v>0</v>
      </c>
      <c r="K89" s="1">
        <f t="shared" si="13"/>
        <v>-1</v>
      </c>
    </row>
    <row r="90" spans="1:11" x14ac:dyDescent="0.25">
      <c r="A90" s="4">
        <v>3.5</v>
      </c>
      <c r="B90" s="3">
        <f t="shared" si="7"/>
        <v>-0.93645668729079634</v>
      </c>
      <c r="C90" s="3">
        <f t="shared" si="8"/>
        <v>0.17469013724630947</v>
      </c>
      <c r="D90" s="3">
        <f t="shared" si="9"/>
        <v>0.15019784745005652</v>
      </c>
      <c r="E90" s="3">
        <f t="shared" si="10"/>
        <v>0.14044718071558426</v>
      </c>
      <c r="F90" s="3">
        <f t="shared" si="11"/>
        <v>0.10085028713444655</v>
      </c>
      <c r="G90" s="3"/>
      <c r="H90" s="3">
        <v>-0.3702712347443996</v>
      </c>
      <c r="I90">
        <v>0.6297287652556004</v>
      </c>
      <c r="J90">
        <f t="shared" si="12"/>
        <v>0</v>
      </c>
      <c r="K90" s="1">
        <f t="shared" si="13"/>
        <v>-1</v>
      </c>
    </row>
    <row r="91" spans="1:11" x14ac:dyDescent="0.25">
      <c r="A91" s="4">
        <v>3.55</v>
      </c>
      <c r="B91" s="3">
        <f t="shared" si="7"/>
        <v>-0.91775450596627595</v>
      </c>
      <c r="C91" s="3">
        <f t="shared" si="8"/>
        <v>0.21515279281593583</v>
      </c>
      <c r="D91" s="3">
        <f t="shared" si="9"/>
        <v>0.17820144168997165</v>
      </c>
      <c r="E91" s="3">
        <f t="shared" si="10"/>
        <v>0.14089201004545981</v>
      </c>
      <c r="F91" s="3">
        <f t="shared" si="11"/>
        <v>7.0525379642231018E-2</v>
      </c>
      <c r="G91" s="3"/>
      <c r="H91" s="3">
        <v>-0.31298288177267763</v>
      </c>
      <c r="I91">
        <v>0.68701711822732237</v>
      </c>
      <c r="J91">
        <f t="shared" si="12"/>
        <v>0</v>
      </c>
      <c r="K91" s="1">
        <f t="shared" si="13"/>
        <v>-1</v>
      </c>
    </row>
    <row r="92" spans="1:11" x14ac:dyDescent="0.25">
      <c r="A92" s="4">
        <v>3.6</v>
      </c>
      <c r="B92" s="3">
        <f t="shared" si="7"/>
        <v>-0.89675841633414699</v>
      </c>
      <c r="C92" s="3">
        <f t="shared" si="8"/>
        <v>0.25078358050081706</v>
      </c>
      <c r="D92" s="3">
        <f t="shared" si="9"/>
        <v>0.19512533339026084</v>
      </c>
      <c r="E92" s="3">
        <f t="shared" si="10"/>
        <v>0.12425303867426321</v>
      </c>
      <c r="F92" s="3">
        <f t="shared" si="11"/>
        <v>2.6158460347892834E-2</v>
      </c>
      <c r="G92" s="3"/>
      <c r="H92" s="3">
        <v>-0.30043800342091309</v>
      </c>
      <c r="I92">
        <v>0.69956199657908691</v>
      </c>
      <c r="J92">
        <f t="shared" si="12"/>
        <v>0</v>
      </c>
      <c r="K92" s="1">
        <f t="shared" si="13"/>
        <v>-1</v>
      </c>
    </row>
    <row r="93" spans="1:11" x14ac:dyDescent="0.25">
      <c r="A93" s="4">
        <v>3.65</v>
      </c>
      <c r="B93" s="3">
        <f t="shared" si="7"/>
        <v>-0.87352089768393792</v>
      </c>
      <c r="C93" s="3">
        <f t="shared" si="8"/>
        <v>0.28078230962496964</v>
      </c>
      <c r="D93" s="3">
        <f t="shared" si="9"/>
        <v>0.19991727693453751</v>
      </c>
      <c r="E93" s="3">
        <f t="shared" si="10"/>
        <v>9.2547817992485903E-2</v>
      </c>
      <c r="F93" s="3">
        <f t="shared" si="11"/>
        <v>-2.3416759997696688E-2</v>
      </c>
      <c r="G93" s="3"/>
      <c r="H93" s="3">
        <v>-0.32369025312964156</v>
      </c>
      <c r="I93">
        <v>0.6763097468703585</v>
      </c>
      <c r="J93">
        <f t="shared" si="12"/>
        <v>0</v>
      </c>
      <c r="K93" s="1">
        <f t="shared" si="13"/>
        <v>-1</v>
      </c>
    </row>
    <row r="94" spans="1:11" x14ac:dyDescent="0.25">
      <c r="A94" s="4">
        <v>3.7</v>
      </c>
      <c r="B94" s="3">
        <f t="shared" si="7"/>
        <v>-0.84810003171040804</v>
      </c>
      <c r="C94" s="3">
        <f t="shared" si="8"/>
        <v>0.3044752734056892</v>
      </c>
      <c r="D94" s="3">
        <f t="shared" si="9"/>
        <v>0.19227933248261986</v>
      </c>
      <c r="E94" s="3">
        <f t="shared" si="10"/>
        <v>4.9620751037150579E-2</v>
      </c>
      <c r="F94" s="3">
        <f t="shared" si="11"/>
        <v>-6.8329567720720893E-2</v>
      </c>
      <c r="G94" s="3"/>
      <c r="H94" s="3">
        <v>-0.37005424250566937</v>
      </c>
      <c r="I94">
        <v>0.62994575749433057</v>
      </c>
      <c r="J94">
        <f t="shared" si="12"/>
        <v>0</v>
      </c>
      <c r="K94" s="1">
        <f t="shared" si="13"/>
        <v>-1</v>
      </c>
    </row>
    <row r="95" spans="1:11" x14ac:dyDescent="0.25">
      <c r="A95" s="4">
        <v>3.75</v>
      </c>
      <c r="B95" s="3">
        <f t="shared" si="7"/>
        <v>-0.82055935733956076</v>
      </c>
      <c r="C95" s="3">
        <f t="shared" si="8"/>
        <v>0.3213303789554588</v>
      </c>
      <c r="D95" s="3">
        <f t="shared" si="9"/>
        <v>0.17268639042674544</v>
      </c>
      <c r="E95" s="3">
        <f t="shared" si="10"/>
        <v>6.7694103809962634E-4</v>
      </c>
      <c r="F95" s="3">
        <f t="shared" si="11"/>
        <v>-9.9637562520571085E-2</v>
      </c>
      <c r="G95" s="3"/>
      <c r="H95" s="3">
        <v>-0.425503209439828</v>
      </c>
      <c r="I95">
        <v>0.574496790560172</v>
      </c>
      <c r="J95">
        <f t="shared" si="12"/>
        <v>0</v>
      </c>
      <c r="K95" s="1">
        <f t="shared" si="13"/>
        <v>-1</v>
      </c>
    </row>
    <row r="96" spans="1:11" x14ac:dyDescent="0.25">
      <c r="A96" s="4">
        <v>3.8</v>
      </c>
      <c r="B96" s="3">
        <f t="shared" si="7"/>
        <v>-0.79096771191441684</v>
      </c>
      <c r="C96" s="3">
        <f t="shared" si="8"/>
        <v>0.3309690969410829</v>
      </c>
      <c r="D96" s="3">
        <f t="shared" si="9"/>
        <v>0.14235664500707576</v>
      </c>
      <c r="E96" s="3">
        <f t="shared" si="10"/>
        <v>-4.8348951158355843E-2</v>
      </c>
      <c r="F96" s="3">
        <f t="shared" si="11"/>
        <v>-0.11110714119354329</v>
      </c>
      <c r="G96" s="3"/>
      <c r="H96" s="3">
        <v>-0.47709806231815732</v>
      </c>
      <c r="I96">
        <v>0.52290193768184268</v>
      </c>
      <c r="J96">
        <f t="shared" si="12"/>
        <v>0</v>
      </c>
      <c r="K96" s="1">
        <f t="shared" si="13"/>
        <v>-1</v>
      </c>
    </row>
    <row r="97" spans="1:11" x14ac:dyDescent="0.25">
      <c r="A97" s="4">
        <v>3.85</v>
      </c>
      <c r="B97" s="3">
        <f t="shared" si="7"/>
        <v>-0.75939905913750783</v>
      </c>
      <c r="C97" s="3">
        <f t="shared" si="8"/>
        <v>0.33317496253644729</v>
      </c>
      <c r="D97" s="3">
        <f t="shared" si="9"/>
        <v>0.10317585289407127</v>
      </c>
      <c r="E97" s="3">
        <f t="shared" si="10"/>
        <v>-9.1512311864000384E-2</v>
      </c>
      <c r="F97" s="3">
        <f t="shared" si="11"/>
        <v>-0.1004546441562606</v>
      </c>
      <c r="G97" s="3"/>
      <c r="H97" s="3">
        <v>-0.51501519972725029</v>
      </c>
      <c r="I97">
        <v>0.48498480027274971</v>
      </c>
      <c r="J97">
        <f t="shared" si="12"/>
        <v>0</v>
      </c>
      <c r="K97" s="1">
        <f t="shared" si="13"/>
        <v>-1</v>
      </c>
    </row>
    <row r="98" spans="1:11" x14ac:dyDescent="0.25">
      <c r="A98" s="4">
        <v>3.9</v>
      </c>
      <c r="B98" s="3">
        <f t="shared" si="7"/>
        <v>-0.72593230420014021</v>
      </c>
      <c r="C98" s="3">
        <f t="shared" si="8"/>
        <v>0.32789843675584407</v>
      </c>
      <c r="D98" s="3">
        <f t="shared" si="9"/>
        <v>5.7580085972235906E-2</v>
      </c>
      <c r="E98" s="3">
        <f t="shared" si="10"/>
        <v>-0.12357938615088693</v>
      </c>
      <c r="F98" s="3">
        <f t="shared" si="11"/>
        <v>-6.9801045303204717E-2</v>
      </c>
      <c r="G98" s="3"/>
      <c r="H98" s="3">
        <v>-0.53383421292615185</v>
      </c>
      <c r="I98">
        <v>0.46616578707384815</v>
      </c>
      <c r="J98">
        <f t="shared" si="12"/>
        <v>0</v>
      </c>
      <c r="K98" s="1">
        <f t="shared" si="13"/>
        <v>-1</v>
      </c>
    </row>
    <row r="99" spans="1:11" x14ac:dyDescent="0.25">
      <c r="A99" s="4">
        <v>3.95</v>
      </c>
      <c r="B99" s="3">
        <f t="shared" si="7"/>
        <v>-0.6906510965605076</v>
      </c>
      <c r="C99" s="3">
        <f t="shared" si="8"/>
        <v>0.31525801899279077</v>
      </c>
      <c r="D99" s="3">
        <f t="shared" si="9"/>
        <v>8.4042681892611635E-3</v>
      </c>
      <c r="E99" s="3">
        <f t="shared" si="10"/>
        <v>-0.1406618945771444</v>
      </c>
      <c r="F99" s="3">
        <f t="shared" si="11"/>
        <v>-2.5249653812656456E-2</v>
      </c>
      <c r="G99" s="3"/>
      <c r="H99" s="3">
        <v>-0.53290035776825651</v>
      </c>
      <c r="I99">
        <v>0.46709964223174349</v>
      </c>
      <c r="J99">
        <f t="shared" si="12"/>
        <v>0</v>
      </c>
      <c r="K99" s="1">
        <f t="shared" si="13"/>
        <v>-1</v>
      </c>
    </row>
    <row r="100" spans="1:11" x14ac:dyDescent="0.25">
      <c r="A100" s="4">
        <v>4</v>
      </c>
      <c r="B100" s="3">
        <f t="shared" si="7"/>
        <v>-0.65364362086361194</v>
      </c>
      <c r="C100" s="3">
        <f t="shared" si="8"/>
        <v>0.29553758577912231</v>
      </c>
      <c r="D100" s="3">
        <f t="shared" si="9"/>
        <v>-4.1294086284310368E-2</v>
      </c>
      <c r="E100" s="3">
        <f t="shared" si="10"/>
        <v>-0.14068850485548134</v>
      </c>
      <c r="F100" s="3">
        <f t="shared" si="11"/>
        <v>2.4329090081174551E-2</v>
      </c>
      <c r="G100" s="3"/>
      <c r="H100" s="3">
        <v>-0.51575953614310677</v>
      </c>
      <c r="I100">
        <v>0.48424046385689323</v>
      </c>
      <c r="J100">
        <f t="shared" si="12"/>
        <v>0</v>
      </c>
      <c r="K100" s="1">
        <f t="shared" si="13"/>
        <v>-1</v>
      </c>
    </row>
    <row r="101" spans="1:11" x14ac:dyDescent="0.25">
      <c r="A101" s="4">
        <v>4.05</v>
      </c>
      <c r="B101" s="3">
        <f t="shared" si="7"/>
        <v>-0.61500237652557443</v>
      </c>
      <c r="C101" s="3">
        <f t="shared" si="8"/>
        <v>0.26918001553008597</v>
      </c>
      <c r="D101" s="3">
        <f t="shared" si="9"/>
        <v>-8.8424974477380125E-2</v>
      </c>
      <c r="E101" s="3">
        <f t="shared" si="10"/>
        <v>-0.12365599036792609</v>
      </c>
      <c r="F101" s="3">
        <f t="shared" si="11"/>
        <v>6.9063771145598307E-2</v>
      </c>
      <c r="G101" s="3"/>
      <c r="H101" s="3">
        <v>-0.48883955469519641</v>
      </c>
      <c r="I101">
        <v>0.51116044530480353</v>
      </c>
      <c r="J101">
        <f t="shared" si="12"/>
        <v>0</v>
      </c>
      <c r="K101" s="1">
        <f t="shared" si="13"/>
        <v>-1</v>
      </c>
    </row>
    <row r="102" spans="1:11" x14ac:dyDescent="0.25">
      <c r="A102" s="4">
        <v>4.0999999999999996</v>
      </c>
      <c r="B102" s="3">
        <f t="shared" si="7"/>
        <v>-0.57482394653326918</v>
      </c>
      <c r="C102" s="3">
        <f t="shared" si="8"/>
        <v>0.23677724244992487</v>
      </c>
      <c r="D102" s="3">
        <f t="shared" si="9"/>
        <v>-0.13005802603685032</v>
      </c>
      <c r="E102" s="3">
        <f t="shared" si="10"/>
        <v>-9.1629621408015019E-2</v>
      </c>
      <c r="F102" s="3">
        <f t="shared" si="11"/>
        <v>0.10004745513003088</v>
      </c>
      <c r="G102" s="3"/>
      <c r="H102" s="3">
        <v>-0.45968689639817872</v>
      </c>
      <c r="I102">
        <v>0.54031310360182128</v>
      </c>
      <c r="J102">
        <f t="shared" si="12"/>
        <v>0</v>
      </c>
      <c r="K102" s="1">
        <f t="shared" si="13"/>
        <v>-1</v>
      </c>
    </row>
    <row r="103" spans="1:11" x14ac:dyDescent="0.25">
      <c r="A103" s="4">
        <v>4.1500000000000004</v>
      </c>
      <c r="B103" s="3">
        <f t="shared" si="7"/>
        <v>-0.53320875603715434</v>
      </c>
      <c r="C103" s="3">
        <f t="shared" si="8"/>
        <v>0.19905696296578518</v>
      </c>
      <c r="D103" s="3">
        <f t="shared" si="9"/>
        <v>-0.16360469946316131</v>
      </c>
      <c r="E103" s="3">
        <f t="shared" si="10"/>
        <v>-4.8492741710523292E-2</v>
      </c>
      <c r="F103" s="3">
        <f t="shared" si="11"/>
        <v>0.11111111099359296</v>
      </c>
      <c r="G103" s="3"/>
      <c r="H103" s="3">
        <v>-0.43513812325146084</v>
      </c>
      <c r="I103">
        <v>0.56486187674853916</v>
      </c>
      <c r="J103">
        <f t="shared" si="12"/>
        <v>0</v>
      </c>
      <c r="K103" s="1">
        <f t="shared" si="13"/>
        <v>-1</v>
      </c>
    </row>
    <row r="104" spans="1:11" x14ac:dyDescent="0.25">
      <c r="A104" s="4">
        <v>4.2</v>
      </c>
      <c r="B104" s="3">
        <f t="shared" si="7"/>
        <v>-0.49026082134069943</v>
      </c>
      <c r="C104" s="3">
        <f t="shared" si="8"/>
        <v>0.15686629323478404</v>
      </c>
      <c r="D104" s="3">
        <f t="shared" si="9"/>
        <v>-0.18697922508333742</v>
      </c>
      <c r="E104" s="3">
        <f t="shared" si="10"/>
        <v>5.241047399707617E-4</v>
      </c>
      <c r="F104" s="3">
        <f t="shared" si="11"/>
        <v>0.10005190073670377</v>
      </c>
      <c r="G104" s="3"/>
      <c r="H104" s="3">
        <v>-0.41979774771257827</v>
      </c>
      <c r="I104">
        <v>0.58020225228742173</v>
      </c>
      <c r="J104">
        <f t="shared" si="12"/>
        <v>0</v>
      </c>
      <c r="K104" s="1">
        <f t="shared" si="13"/>
        <v>-1</v>
      </c>
    </row>
    <row r="105" spans="1:11" x14ac:dyDescent="0.25">
      <c r="A105" s="4">
        <v>4.25</v>
      </c>
      <c r="B105" s="3">
        <f t="shared" si="7"/>
        <v>-0.44608748991379282</v>
      </c>
      <c r="C105" s="3">
        <f t="shared" si="8"/>
        <v>0.11115274474139281</v>
      </c>
      <c r="D105" s="3">
        <f t="shared" si="9"/>
        <v>-0.19872828810699106</v>
      </c>
      <c r="E105" s="3">
        <f t="shared" si="10"/>
        <v>4.9477401093328301E-2</v>
      </c>
      <c r="F105" s="3">
        <f t="shared" si="11"/>
        <v>6.9071777212892524E-2</v>
      </c>
      <c r="G105" s="3"/>
      <c r="H105" s="3">
        <v>-0.41511385497317016</v>
      </c>
      <c r="I105">
        <v>0.5848861450268299</v>
      </c>
      <c r="J105">
        <f t="shared" si="12"/>
        <v>0</v>
      </c>
      <c r="K105" s="1">
        <f t="shared" si="13"/>
        <v>-1</v>
      </c>
    </row>
    <row r="106" spans="1:11" x14ac:dyDescent="0.25">
      <c r="A106" s="4">
        <v>4.3</v>
      </c>
      <c r="B106" s="3">
        <f t="shared" si="7"/>
        <v>-0.40079917207997545</v>
      </c>
      <c r="C106" s="3">
        <f t="shared" si="8"/>
        <v>6.2942945232209446E-2</v>
      </c>
      <c r="D106" s="3">
        <f t="shared" si="9"/>
        <v>-0.19812138870097346</v>
      </c>
      <c r="E106" s="3">
        <f t="shared" si="10"/>
        <v>9.2431336239384668E-2</v>
      </c>
      <c r="F106" s="3">
        <f t="shared" si="11"/>
        <v>2.4339062554693962E-2</v>
      </c>
      <c r="G106" s="3"/>
      <c r="H106" s="3">
        <v>-0.41920721675466083</v>
      </c>
      <c r="I106">
        <v>0.58079278324533923</v>
      </c>
      <c r="J106">
        <f t="shared" si="12"/>
        <v>0</v>
      </c>
      <c r="K106" s="1">
        <f t="shared" si="13"/>
        <v>-1</v>
      </c>
    </row>
    <row r="107" spans="1:11" x14ac:dyDescent="0.25">
      <c r="A107" s="4">
        <v>4.3499999999999996</v>
      </c>
      <c r="B107" s="3">
        <f t="shared" si="7"/>
        <v>-0.35450906504813195</v>
      </c>
      <c r="C107" s="3">
        <f t="shared" si="8"/>
        <v>1.3319582870048636E-2</v>
      </c>
      <c r="D107" s="3">
        <f t="shared" si="9"/>
        <v>-0.18519626093088126</v>
      </c>
      <c r="E107" s="3">
        <f t="shared" si="10"/>
        <v>0.12417754905726988</v>
      </c>
      <c r="F107" s="3">
        <f t="shared" si="11"/>
        <v>-2.523970051018376E-2</v>
      </c>
      <c r="G107" s="3"/>
      <c r="H107" s="3">
        <v>-0.42744789456187848</v>
      </c>
      <c r="I107">
        <v>0.57255210543812152</v>
      </c>
      <c r="J107">
        <f t="shared" si="12"/>
        <v>0</v>
      </c>
      <c r="K107" s="1">
        <f t="shared" si="13"/>
        <v>-1</v>
      </c>
    </row>
    <row r="108" spans="1:11" x14ac:dyDescent="0.25">
      <c r="A108" s="4">
        <v>4.4000000000000004</v>
      </c>
      <c r="B108" s="3">
        <f t="shared" si="7"/>
        <v>-0.30733286997841935</v>
      </c>
      <c r="C108" s="3">
        <f t="shared" si="8"/>
        <v>-3.6602908608057164E-2</v>
      </c>
      <c r="D108" s="3">
        <f t="shared" si="9"/>
        <v>-0.16075652663961984</v>
      </c>
      <c r="E108" s="3">
        <f t="shared" si="10"/>
        <v>0.14086666602594794</v>
      </c>
      <c r="F108" s="3">
        <f t="shared" si="11"/>
        <v>-6.9793092931982589E-2</v>
      </c>
      <c r="G108" s="3"/>
      <c r="H108" s="3">
        <v>-0.43361873213213098</v>
      </c>
      <c r="I108">
        <v>0.56638126786786902</v>
      </c>
      <c r="J108">
        <f t="shared" si="12"/>
        <v>0</v>
      </c>
      <c r="K108" s="1">
        <f t="shared" si="13"/>
        <v>-1</v>
      </c>
    </row>
    <row r="109" spans="1:11" x14ac:dyDescent="0.25">
      <c r="A109" s="4">
        <v>4.45</v>
      </c>
      <c r="B109" s="3">
        <f t="shared" si="7"/>
        <v>-0.25938850278962611</v>
      </c>
      <c r="C109" s="3">
        <f t="shared" si="8"/>
        <v>-8.5703377670014291E-2</v>
      </c>
      <c r="D109" s="3">
        <f t="shared" si="9"/>
        <v>-0.12632173013349043</v>
      </c>
      <c r="E109" s="3">
        <f t="shared" si="10"/>
        <v>0.14047505537185043</v>
      </c>
      <c r="F109" s="3">
        <f t="shared" si="11"/>
        <v>-0.10045027607948571</v>
      </c>
      <c r="G109" s="3"/>
      <c r="H109" s="3">
        <v>-0.43138883130076605</v>
      </c>
      <c r="I109">
        <v>0.56861116869923389</v>
      </c>
      <c r="J109">
        <f t="shared" si="12"/>
        <v>0</v>
      </c>
      <c r="K109" s="1">
        <f t="shared" si="13"/>
        <v>-1</v>
      </c>
    </row>
    <row r="110" spans="1:11" x14ac:dyDescent="0.25">
      <c r="A110" s="4">
        <v>4.5</v>
      </c>
      <c r="B110" s="3">
        <f t="shared" si="7"/>
        <v>-0.2107957994307797</v>
      </c>
      <c r="C110" s="3">
        <f t="shared" si="8"/>
        <v>-0.13287913363502182</v>
      </c>
      <c r="D110" s="3">
        <f t="shared" si="9"/>
        <v>-8.4032860277017618E-2</v>
      </c>
      <c r="E110" s="3">
        <f t="shared" si="10"/>
        <v>0.12305020167813405</v>
      </c>
      <c r="F110" s="3">
        <f t="shared" si="11"/>
        <v>-0.11110722712061583</v>
      </c>
      <c r="G110" s="3"/>
      <c r="H110" s="3">
        <v>-0.41576481878530092</v>
      </c>
      <c r="I110">
        <v>0.58423518121469908</v>
      </c>
      <c r="J110">
        <f t="shared" si="12"/>
        <v>0</v>
      </c>
      <c r="K110" s="1">
        <f t="shared" si="13"/>
        <v>-1</v>
      </c>
    </row>
    <row r="111" spans="1:11" x14ac:dyDescent="0.25">
      <c r="A111" s="4">
        <v>4.55</v>
      </c>
      <c r="B111" s="3">
        <f t="shared" si="7"/>
        <v>-0.16167621635368651</v>
      </c>
      <c r="C111" s="3">
        <f t="shared" si="8"/>
        <v>-0.17707071072900163</v>
      </c>
      <c r="D111" s="3">
        <f t="shared" si="9"/>
        <v>-3.651923417506435E-2</v>
      </c>
      <c r="E111" s="3">
        <f t="shared" si="10"/>
        <v>9.0704948161761528E-2</v>
      </c>
      <c r="F111" s="3">
        <f t="shared" si="11"/>
        <v>-9.9642085342913245E-2</v>
      </c>
      <c r="G111" s="3"/>
      <c r="H111" s="3">
        <v>-0.38420329843890427</v>
      </c>
      <c r="I111">
        <v>0.61579670156109567</v>
      </c>
      <c r="J111">
        <f t="shared" si="12"/>
        <v>0</v>
      </c>
      <c r="K111" s="1">
        <f t="shared" si="13"/>
        <v>-1</v>
      </c>
    </row>
    <row r="112" spans="1:11" x14ac:dyDescent="0.25">
      <c r="A112" s="4">
        <v>4.5999999999999996</v>
      </c>
      <c r="B112" s="3">
        <f t="shared" si="7"/>
        <v>-0.11215252693505487</v>
      </c>
      <c r="C112" s="3">
        <f t="shared" si="8"/>
        <v>-0.21728566140181085</v>
      </c>
      <c r="D112" s="3">
        <f t="shared" si="9"/>
        <v>1.3264981029858139E-2</v>
      </c>
      <c r="E112" s="3">
        <f t="shared" si="10"/>
        <v>4.7361304768655223E-2</v>
      </c>
      <c r="F112" s="3">
        <f t="shared" si="11"/>
        <v>-6.8337626918192673E-2</v>
      </c>
      <c r="G112" s="3"/>
      <c r="H112" s="3">
        <v>-0.33714952945654503</v>
      </c>
      <c r="I112">
        <v>0.66285047054345503</v>
      </c>
      <c r="J112">
        <f t="shared" si="12"/>
        <v>0</v>
      </c>
      <c r="K112" s="1">
        <f t="shared" si="13"/>
        <v>-1</v>
      </c>
    </row>
    <row r="113" spans="1:11" x14ac:dyDescent="0.25">
      <c r="A113" s="4">
        <v>4.6500000000000004</v>
      </c>
      <c r="B113" s="3">
        <f t="shared" si="7"/>
        <v>-6.2348514606991659E-2</v>
      </c>
      <c r="C113" s="3">
        <f t="shared" si="8"/>
        <v>-0.25262084455962752</v>
      </c>
      <c r="D113" s="3">
        <f t="shared" si="9"/>
        <v>6.2224443962235566E-2</v>
      </c>
      <c r="E113" s="3">
        <f t="shared" si="10"/>
        <v>-1.7251134727162823E-3</v>
      </c>
      <c r="F113" s="3">
        <f t="shared" si="11"/>
        <v>-2.342675093737636E-2</v>
      </c>
      <c r="G113" s="3"/>
      <c r="H113" s="3">
        <v>-0.27789677961447617</v>
      </c>
      <c r="I113">
        <v>0.72210322038552377</v>
      </c>
      <c r="J113">
        <f t="shared" si="12"/>
        <v>0</v>
      </c>
      <c r="K113" s="1">
        <f t="shared" si="13"/>
        <v>-1</v>
      </c>
    </row>
    <row r="114" spans="1:11" x14ac:dyDescent="0.25">
      <c r="A114" s="4">
        <v>4.7</v>
      </c>
      <c r="B114" s="3">
        <f t="shared" si="7"/>
        <v>-1.238866346289056E-2</v>
      </c>
      <c r="C114" s="3">
        <f t="shared" si="8"/>
        <v>-0.2822827081668613</v>
      </c>
      <c r="D114" s="3">
        <f t="shared" si="9"/>
        <v>0.10731509234823783</v>
      </c>
      <c r="E114" s="3">
        <f t="shared" si="10"/>
        <v>-5.0602353814323431E-2</v>
      </c>
      <c r="F114" s="3">
        <f t="shared" si="11"/>
        <v>2.6148526919995932E-2</v>
      </c>
      <c r="G114" s="3"/>
      <c r="H114" s="3">
        <v>-0.21181010617584156</v>
      </c>
      <c r="I114">
        <v>0.78818989382415849</v>
      </c>
      <c r="J114">
        <f t="shared" si="12"/>
        <v>0</v>
      </c>
      <c r="K114" s="1">
        <f t="shared" si="13"/>
        <v>-1</v>
      </c>
    </row>
    <row r="115" spans="1:11" x14ac:dyDescent="0.25">
      <c r="A115" s="4">
        <v>4.75</v>
      </c>
      <c r="B115" s="3">
        <f t="shared" si="7"/>
        <v>3.7602152887976553E-2</v>
      </c>
      <c r="C115" s="3">
        <f t="shared" si="8"/>
        <v>-0.30560511071407759</v>
      </c>
      <c r="D115" s="3">
        <f t="shared" si="9"/>
        <v>0.1457334080642296</v>
      </c>
      <c r="E115" s="3">
        <f t="shared" si="10"/>
        <v>-9.3343827285331721E-2</v>
      </c>
      <c r="F115" s="3">
        <f t="shared" si="11"/>
        <v>7.0517481529178291E-2</v>
      </c>
      <c r="G115" s="3"/>
      <c r="H115" s="3">
        <v>-0.14509589551802488</v>
      </c>
      <c r="I115">
        <v>0.85490410448197518</v>
      </c>
      <c r="J115">
        <f t="shared" si="12"/>
        <v>0</v>
      </c>
      <c r="K115" s="1">
        <f t="shared" si="13"/>
        <v>-1</v>
      </c>
    </row>
    <row r="116" spans="1:11" x14ac:dyDescent="0.25">
      <c r="A116" s="4">
        <v>4.8</v>
      </c>
      <c r="B116" s="3">
        <f t="shared" si="7"/>
        <v>8.7498983439446398E-2</v>
      </c>
      <c r="C116" s="3">
        <f t="shared" si="8"/>
        <v>-0.32206428132018294</v>
      </c>
      <c r="D116" s="3">
        <f t="shared" si="9"/>
        <v>0.17509072631507883</v>
      </c>
      <c r="E116" s="3">
        <f t="shared" si="10"/>
        <v>-0.12476693471483644</v>
      </c>
      <c r="F116" s="3">
        <f t="shared" si="11"/>
        <v>0.10084599689631835</v>
      </c>
      <c r="G116" s="3"/>
      <c r="H116" s="3">
        <v>-8.3395509384175809E-2</v>
      </c>
      <c r="I116">
        <v>0.91660449061582416</v>
      </c>
      <c r="J116">
        <f t="shared" si="12"/>
        <v>0</v>
      </c>
      <c r="K116" s="1">
        <f t="shared" si="13"/>
        <v>-1</v>
      </c>
    </row>
    <row r="117" spans="1:11" x14ac:dyDescent="0.25">
      <c r="A117" s="4">
        <v>4.8499999999999996</v>
      </c>
      <c r="B117" s="3">
        <f t="shared" si="7"/>
        <v>0.1371771121009073</v>
      </c>
      <c r="C117" s="3">
        <f t="shared" si="8"/>
        <v>-0.3312905824972307</v>
      </c>
      <c r="D117" s="3">
        <f t="shared" si="9"/>
        <v>0.19356175124180786</v>
      </c>
      <c r="E117" s="3">
        <f t="shared" si="10"/>
        <v>-0.14106148058812268</v>
      </c>
      <c r="F117" s="3">
        <f t="shared" si="11"/>
        <v>0.11109548984913588</v>
      </c>
      <c r="G117" s="3"/>
      <c r="H117" s="3">
        <v>-3.0517709893502346E-2</v>
      </c>
      <c r="I117">
        <v>0.96948229010649767</v>
      </c>
      <c r="J117">
        <f t="shared" si="12"/>
        <v>0</v>
      </c>
      <c r="K117" s="1">
        <f t="shared" si="13"/>
        <v>-1</v>
      </c>
    </row>
    <row r="118" spans="1:11" x14ac:dyDescent="0.25">
      <c r="A118" s="4">
        <v>4.9000000000000004</v>
      </c>
      <c r="B118" s="3">
        <f t="shared" si="7"/>
        <v>0.18651236942257576</v>
      </c>
      <c r="C118" s="3">
        <f t="shared" si="8"/>
        <v>-0.33307681141150924</v>
      </c>
      <c r="D118" s="3">
        <f t="shared" si="9"/>
        <v>0.19999804397742812</v>
      </c>
      <c r="E118" s="3">
        <f t="shared" si="10"/>
        <v>-0.14025167668182906</v>
      </c>
      <c r="F118" s="3">
        <f t="shared" si="11"/>
        <v>9.9225226941892661E-2</v>
      </c>
      <c r="G118" s="3"/>
      <c r="H118" s="3">
        <v>1.2407152248558248E-2</v>
      </c>
      <c r="I118">
        <v>1.0124071522485583</v>
      </c>
      <c r="J118">
        <f t="shared" si="12"/>
        <v>0</v>
      </c>
      <c r="K118" s="1">
        <f t="shared" si="13"/>
        <v>-1</v>
      </c>
    </row>
    <row r="119" spans="1:11" x14ac:dyDescent="0.25">
      <c r="A119" s="4">
        <v>4.95</v>
      </c>
      <c r="B119" s="3">
        <f t="shared" si="7"/>
        <v>0.23538144295445118</v>
      </c>
      <c r="C119" s="3">
        <f t="shared" si="8"/>
        <v>-0.327382853212485</v>
      </c>
      <c r="D119" s="3">
        <f t="shared" si="9"/>
        <v>0.19399942701331596</v>
      </c>
      <c r="E119" s="3">
        <f t="shared" si="10"/>
        <v>-0.12243571542388405</v>
      </c>
      <c r="F119" s="3">
        <f t="shared" si="11"/>
        <v>6.7598646311091901E-2</v>
      </c>
      <c r="G119" s="3"/>
      <c r="H119" s="3">
        <v>4.7160947642489986E-2</v>
      </c>
      <c r="I119">
        <v>1.0471609476424899</v>
      </c>
      <c r="J119">
        <f t="shared" si="12"/>
        <v>0</v>
      </c>
      <c r="K119" s="1">
        <f t="shared" si="13"/>
        <v>-1</v>
      </c>
    </row>
    <row r="120" spans="1:11" x14ac:dyDescent="0.25">
      <c r="A120" s="4">
        <v>5</v>
      </c>
      <c r="B120" s="3">
        <f t="shared" si="7"/>
        <v>0.28366218546322625</v>
      </c>
      <c r="C120" s="3">
        <f t="shared" si="8"/>
        <v>-0.31433658192586289</v>
      </c>
      <c r="D120" s="3">
        <f t="shared" si="9"/>
        <v>0.17593886529847078</v>
      </c>
      <c r="E120" s="3">
        <f t="shared" si="10"/>
        <v>-8.9773863612458676E-2</v>
      </c>
      <c r="F120" s="3">
        <f t="shared" si="11"/>
        <v>2.2512783445680289E-2</v>
      </c>
      <c r="G120" s="3"/>
      <c r="H120" s="3">
        <v>7.8003388669055748E-2</v>
      </c>
      <c r="I120">
        <v>1.0780033886690557</v>
      </c>
      <c r="J120">
        <f t="shared" si="12"/>
        <v>0</v>
      </c>
      <c r="K120" s="1">
        <f t="shared" si="13"/>
        <v>-1</v>
      </c>
    </row>
    <row r="121" spans="1:11" x14ac:dyDescent="0.25">
      <c r="A121" s="4">
        <v>5.05</v>
      </c>
      <c r="B121" s="3">
        <f t="shared" si="7"/>
        <v>0.33123392023675369</v>
      </c>
      <c r="C121" s="3">
        <f t="shared" si="8"/>
        <v>-0.29423098867864805</v>
      </c>
      <c r="D121" s="3">
        <f t="shared" si="9"/>
        <v>0.14693927708541252</v>
      </c>
      <c r="E121" s="3">
        <f t="shared" si="10"/>
        <v>-4.6226520184966181E-2</v>
      </c>
      <c r="F121" s="3">
        <f t="shared" si="11"/>
        <v>-2.7055505071979555E-2</v>
      </c>
      <c r="G121" s="3"/>
      <c r="H121" s="3">
        <v>0.11066018338657242</v>
      </c>
      <c r="I121">
        <v>1.1106601833865724</v>
      </c>
      <c r="J121">
        <f t="shared" si="12"/>
        <v>0</v>
      </c>
      <c r="K121" s="1">
        <f t="shared" si="13"/>
        <v>-1</v>
      </c>
    </row>
    <row r="122" spans="1:11" x14ac:dyDescent="0.25">
      <c r="A122" s="4">
        <v>5.0999999999999996</v>
      </c>
      <c r="B122" s="3">
        <f t="shared" si="7"/>
        <v>0.37797774271298024</v>
      </c>
      <c r="C122" s="3">
        <f t="shared" si="8"/>
        <v>-0.2675176017500851</v>
      </c>
      <c r="D122" s="3">
        <f t="shared" si="9"/>
        <v>0.10880371631200624</v>
      </c>
      <c r="E122" s="3">
        <f t="shared" si="10"/>
        <v>2.926000269165304E-3</v>
      </c>
      <c r="F122" s="3">
        <f t="shared" si="11"/>
        <v>-7.1236885735185287E-2</v>
      </c>
      <c r="G122" s="3"/>
      <c r="H122" s="3">
        <v>0.1509529718088814</v>
      </c>
      <c r="I122">
        <v>1.1509529718088813</v>
      </c>
      <c r="J122">
        <f t="shared" si="12"/>
        <v>0</v>
      </c>
      <c r="K122" s="1">
        <f t="shared" si="13"/>
        <v>-1</v>
      </c>
    </row>
    <row r="123" spans="1:11" x14ac:dyDescent="0.25">
      <c r="A123" s="4">
        <v>5.15</v>
      </c>
      <c r="B123" s="3">
        <f t="shared" si="7"/>
        <v>0.42377681767942821</v>
      </c>
      <c r="C123" s="3">
        <f t="shared" si="8"/>
        <v>-0.23479634621994477</v>
      </c>
      <c r="D123" s="3">
        <f t="shared" si="9"/>
        <v>6.3903267440555356E-2</v>
      </c>
      <c r="E123" s="3">
        <f t="shared" si="10"/>
        <v>5.1723729806244033E-2</v>
      </c>
      <c r="F123" s="3">
        <f t="shared" si="11"/>
        <v>-0.10123458960977294</v>
      </c>
      <c r="G123" s="3"/>
      <c r="H123" s="3">
        <v>0.20337287909650986</v>
      </c>
      <c r="I123">
        <v>1.2033728790965099</v>
      </c>
      <c r="J123">
        <f t="shared" si="12"/>
        <v>0</v>
      </c>
      <c r="K123" s="1">
        <f t="shared" si="13"/>
        <v>-1</v>
      </c>
    </row>
    <row r="124" spans="1:11" x14ac:dyDescent="0.25">
      <c r="A124" s="4">
        <v>5.2</v>
      </c>
      <c r="B124" s="3">
        <f t="shared" si="7"/>
        <v>0.46851667130037711</v>
      </c>
      <c r="C124" s="3">
        <f t="shared" si="8"/>
        <v>-0.19680207094459373</v>
      </c>
      <c r="D124" s="3">
        <f t="shared" si="9"/>
        <v>1.5029622910096754E-2</v>
      </c>
      <c r="E124" s="3">
        <f t="shared" si="10"/>
        <v>9.4249720504185452E-2</v>
      </c>
      <c r="F124" s="3">
        <f t="shared" si="11"/>
        <v>-0.11107590000877937</v>
      </c>
      <c r="G124" s="3"/>
      <c r="H124" s="3">
        <v>0.2699180437612862</v>
      </c>
      <c r="I124">
        <v>1.2699180437612863</v>
      </c>
      <c r="J124">
        <f t="shared" si="12"/>
        <v>0</v>
      </c>
      <c r="K124" s="1">
        <f t="shared" si="13"/>
        <v>-1</v>
      </c>
    </row>
    <row r="125" spans="1:11" x14ac:dyDescent="0.25">
      <c r="A125" s="4">
        <v>5.25</v>
      </c>
      <c r="B125" s="3">
        <f t="shared" si="7"/>
        <v>0.51208547724184073</v>
      </c>
      <c r="C125" s="3">
        <f t="shared" si="8"/>
        <v>-0.15438804543591811</v>
      </c>
      <c r="D125" s="3">
        <f t="shared" si="9"/>
        <v>-3.4778490778116088E-2</v>
      </c>
      <c r="E125" s="3">
        <f t="shared" si="10"/>
        <v>0.12534750146400417</v>
      </c>
      <c r="F125" s="3">
        <f t="shared" si="11"/>
        <v>-9.8801354998469287E-2</v>
      </c>
      <c r="G125" s="3"/>
      <c r="H125" s="3">
        <v>0.34946508749334138</v>
      </c>
      <c r="I125">
        <v>1.3494650874933414</v>
      </c>
      <c r="J125">
        <f t="shared" si="12"/>
        <v>0</v>
      </c>
      <c r="K125" s="1">
        <f t="shared" si="13"/>
        <v>-1</v>
      </c>
    </row>
    <row r="126" spans="1:11" x14ac:dyDescent="0.25">
      <c r="A126" s="4">
        <v>5.3</v>
      </c>
      <c r="B126" s="3">
        <f t="shared" si="7"/>
        <v>0.55437433617916076</v>
      </c>
      <c r="C126" s="3">
        <f t="shared" si="8"/>
        <v>-0.10850679726762916</v>
      </c>
      <c r="D126" s="3">
        <f t="shared" si="9"/>
        <v>-8.2424246356628331E-2</v>
      </c>
      <c r="E126" s="3">
        <f t="shared" si="10"/>
        <v>0.14124632449358016</v>
      </c>
      <c r="F126" s="3">
        <f t="shared" si="11"/>
        <v>-6.6854887625000678E-2</v>
      </c>
      <c r="G126" s="3"/>
      <c r="H126" s="3">
        <v>0.43783472942348278</v>
      </c>
      <c r="I126">
        <v>1.4378347294234828</v>
      </c>
      <c r="J126">
        <f t="shared" si="12"/>
        <v>0</v>
      </c>
      <c r="K126" s="1">
        <f t="shared" si="13"/>
        <v>-1</v>
      </c>
    </row>
    <row r="127" spans="1:11" x14ac:dyDescent="0.25">
      <c r="A127" s="4">
        <v>5.35</v>
      </c>
      <c r="B127" s="3">
        <f t="shared" si="7"/>
        <v>0.5952775479886061</v>
      </c>
      <c r="C127" s="3">
        <f t="shared" si="8"/>
        <v>-6.0188720359484554E-2</v>
      </c>
      <c r="D127" s="3">
        <f t="shared" si="9"/>
        <v>-0.124945261512035</v>
      </c>
      <c r="E127" s="3">
        <f t="shared" si="10"/>
        <v>0.14001838457450655</v>
      </c>
      <c r="F127" s="3">
        <f t="shared" si="11"/>
        <v>-2.1597224681621584E-2</v>
      </c>
      <c r="G127" s="3"/>
      <c r="H127" s="3">
        <v>0.52856472600997151</v>
      </c>
      <c r="I127">
        <v>1.5285647260099715</v>
      </c>
      <c r="J127">
        <f t="shared" si="12"/>
        <v>0</v>
      </c>
      <c r="K127" s="1">
        <f t="shared" si="13"/>
        <v>-1</v>
      </c>
    </row>
    <row r="128" spans="1:11" x14ac:dyDescent="0.25">
      <c r="A128" s="4">
        <v>5.4</v>
      </c>
      <c r="B128" s="3">
        <f t="shared" si="7"/>
        <v>0.63469287594263468</v>
      </c>
      <c r="C128" s="3">
        <f t="shared" si="8"/>
        <v>-1.0518934551245595E-2</v>
      </c>
      <c r="D128" s="3">
        <f t="shared" si="9"/>
        <v>-0.15969778546916297</v>
      </c>
      <c r="E128" s="3">
        <f t="shared" si="10"/>
        <v>0.12181257503894294</v>
      </c>
      <c r="F128" s="3">
        <f t="shared" si="11"/>
        <v>2.7960570858148986E-2</v>
      </c>
      <c r="G128" s="3"/>
      <c r="H128" s="3">
        <v>0.61424930181931803</v>
      </c>
      <c r="I128">
        <v>1.614249301819318</v>
      </c>
      <c r="J128">
        <f t="shared" si="12"/>
        <v>0</v>
      </c>
      <c r="K128" s="1">
        <f t="shared" si="13"/>
        <v>-1</v>
      </c>
    </row>
    <row r="129" spans="1:11" x14ac:dyDescent="0.25">
      <c r="A129" s="4">
        <v>5.45</v>
      </c>
      <c r="B129" s="3">
        <f t="shared" si="7"/>
        <v>0.67252180224846592</v>
      </c>
      <c r="C129" s="3">
        <f t="shared" si="8"/>
        <v>3.938708384953464E-2</v>
      </c>
      <c r="D129" s="3">
        <f t="shared" si="9"/>
        <v>-0.18452107460947242</v>
      </c>
      <c r="E129" s="3">
        <f t="shared" si="10"/>
        <v>8.8836433572007822E-2</v>
      </c>
      <c r="F129" s="3">
        <f t="shared" si="11"/>
        <v>7.1951254700315423E-2</v>
      </c>
      <c r="G129" s="3"/>
      <c r="H129" s="3">
        <v>0.68817549976085135</v>
      </c>
      <c r="I129">
        <v>1.6881754997608514</v>
      </c>
      <c r="J129">
        <f t="shared" si="12"/>
        <v>0</v>
      </c>
      <c r="K129" s="1">
        <f t="shared" si="13"/>
        <v>-1</v>
      </c>
    </row>
    <row r="130" spans="1:11" x14ac:dyDescent="0.25">
      <c r="A130" s="4">
        <v>5.5</v>
      </c>
      <c r="B130" s="3">
        <f t="shared" si="7"/>
        <v>0.70866977429125999</v>
      </c>
      <c r="C130" s="3">
        <f t="shared" si="8"/>
        <v>8.8408553260568915E-2</v>
      </c>
      <c r="D130" s="3">
        <f t="shared" si="9"/>
        <v>-0.19787173704386604</v>
      </c>
      <c r="E130" s="3">
        <f t="shared" si="10"/>
        <v>4.5088468169503321E-2</v>
      </c>
      <c r="F130" s="3">
        <f t="shared" si="11"/>
        <v>0.10161602675292743</v>
      </c>
      <c r="G130" s="3"/>
      <c r="H130" s="3">
        <v>0.74591108543039364</v>
      </c>
      <c r="I130">
        <v>1.7459110854303936</v>
      </c>
      <c r="J130">
        <f t="shared" si="12"/>
        <v>0</v>
      </c>
      <c r="K130" s="1">
        <f t="shared" si="13"/>
        <v>-1</v>
      </c>
    </row>
    <row r="131" spans="1:11" x14ac:dyDescent="0.25">
      <c r="A131" s="4">
        <v>5.55</v>
      </c>
      <c r="B131" s="3">
        <f t="shared" si="7"/>
        <v>0.74304644096640993</v>
      </c>
      <c r="C131" s="3">
        <f t="shared" si="8"/>
        <v>0.13544455716290285</v>
      </c>
      <c r="D131" s="3">
        <f t="shared" si="9"/>
        <v>-0.19891969324505585</v>
      </c>
      <c r="E131" s="3">
        <f t="shared" si="10"/>
        <v>-4.1266802469716235E-3</v>
      </c>
      <c r="F131" s="3">
        <f t="shared" si="11"/>
        <v>0.11104845898421614</v>
      </c>
      <c r="G131" s="3"/>
      <c r="H131" s="3">
        <v>0.78649308362150139</v>
      </c>
      <c r="I131">
        <v>1.7864930836215014</v>
      </c>
      <c r="J131">
        <f t="shared" si="12"/>
        <v>0</v>
      </c>
      <c r="K131" s="1">
        <f t="shared" si="13"/>
        <v>-1</v>
      </c>
    </row>
    <row r="132" spans="1:11" x14ac:dyDescent="0.25">
      <c r="A132" s="4">
        <v>5.6</v>
      </c>
      <c r="B132" s="3">
        <f t="shared" si="7"/>
        <v>0.77556587851024961</v>
      </c>
      <c r="C132" s="3">
        <f t="shared" si="8"/>
        <v>0.17943876831249786</v>
      </c>
      <c r="D132" s="3">
        <f t="shared" si="9"/>
        <v>-0.18759978637214525</v>
      </c>
      <c r="E132" s="3">
        <f t="shared" si="10"/>
        <v>-5.2841449806804254E-2</v>
      </c>
      <c r="F132" s="3">
        <f t="shared" si="11"/>
        <v>9.837049947320764E-2</v>
      </c>
      <c r="G132" s="3"/>
      <c r="H132" s="3">
        <v>0.81293391011700555</v>
      </c>
      <c r="I132">
        <v>1.8129339101170054</v>
      </c>
      <c r="J132">
        <f t="shared" si="12"/>
        <v>0</v>
      </c>
      <c r="K132" s="1">
        <f t="shared" si="13"/>
        <v>-1</v>
      </c>
    </row>
    <row r="133" spans="1:11" x14ac:dyDescent="0.25">
      <c r="A133" s="4">
        <v>5.65</v>
      </c>
      <c r="B133" s="3">
        <f t="shared" si="7"/>
        <v>0.80614680526471572</v>
      </c>
      <c r="C133" s="3">
        <f t="shared" si="8"/>
        <v>0.21940317157282752</v>
      </c>
      <c r="D133" s="3">
        <f t="shared" si="9"/>
        <v>-0.16461583340741393</v>
      </c>
      <c r="E133" s="3">
        <f t="shared" si="10"/>
        <v>-9.5148951864642742E-2</v>
      </c>
      <c r="F133" s="3">
        <f t="shared" si="11"/>
        <v>6.6106403431054339E-2</v>
      </c>
      <c r="G133" s="3"/>
      <c r="H133" s="3">
        <v>0.83189159499654075</v>
      </c>
      <c r="I133">
        <v>1.8318915949965406</v>
      </c>
      <c r="J133">
        <f t="shared" si="12"/>
        <v>0</v>
      </c>
      <c r="K133" s="1">
        <f t="shared" si="13"/>
        <v>-1</v>
      </c>
    </row>
    <row r="134" spans="1:11" x14ac:dyDescent="0.25">
      <c r="A134" s="4">
        <v>5.7</v>
      </c>
      <c r="B134" s="3">
        <f t="shared" si="7"/>
        <v>0.83471278483915978</v>
      </c>
      <c r="C134" s="3">
        <f t="shared" si="8"/>
        <v>0.25444025260480241</v>
      </c>
      <c r="D134" s="3">
        <f t="shared" si="9"/>
        <v>-0.13139686522524172</v>
      </c>
      <c r="E134" s="3">
        <f t="shared" si="10"/>
        <v>-0.1259192082685425</v>
      </c>
      <c r="F134" s="3">
        <f t="shared" si="11"/>
        <v>2.0680139359692064E-2</v>
      </c>
      <c r="G134" s="3"/>
      <c r="H134" s="3">
        <v>0.85251710330986996</v>
      </c>
      <c r="I134">
        <v>1.85251710330987</v>
      </c>
      <c r="J134">
        <f t="shared" si="12"/>
        <v>0</v>
      </c>
      <c r="K134" s="1">
        <f t="shared" si="13"/>
        <v>-1</v>
      </c>
    </row>
    <row r="135" spans="1:11" x14ac:dyDescent="0.25">
      <c r="A135" s="4">
        <v>5.75</v>
      </c>
      <c r="B135" s="3">
        <f t="shared" si="7"/>
        <v>0.86119241716152084</v>
      </c>
      <c r="C135" s="3">
        <f t="shared" si="8"/>
        <v>0.28376315410391134</v>
      </c>
      <c r="D135" s="3">
        <f t="shared" si="9"/>
        <v>-9.0008276373738372E-2</v>
      </c>
      <c r="E135" s="3">
        <f t="shared" si="10"/>
        <v>-0.14142118467698747</v>
      </c>
      <c r="F135" s="3">
        <f t="shared" si="11"/>
        <v>-2.8863660305685102E-2</v>
      </c>
      <c r="G135" s="3"/>
      <c r="H135" s="3">
        <v>0.88466244990902121</v>
      </c>
      <c r="I135">
        <v>1.8846624499090212</v>
      </c>
      <c r="J135">
        <f t="shared" si="12"/>
        <v>0</v>
      </c>
      <c r="K135" s="1">
        <f t="shared" si="13"/>
        <v>-1</v>
      </c>
    </row>
    <row r="136" spans="1:11" x14ac:dyDescent="0.25">
      <c r="A136" s="4">
        <v>5.8</v>
      </c>
      <c r="B136" s="3">
        <f t="shared" si="7"/>
        <v>0.88551951694131892</v>
      </c>
      <c r="C136" s="3">
        <f t="shared" si="8"/>
        <v>0.30671334691890911</v>
      </c>
      <c r="D136" s="3">
        <f t="shared" si="9"/>
        <v>-4.3023408845318023E-2</v>
      </c>
      <c r="E136" s="3">
        <f t="shared" si="10"/>
        <v>-0.13977519553968143</v>
      </c>
      <c r="F136" s="3">
        <f t="shared" si="11"/>
        <v>-7.2660537930784433E-2</v>
      </c>
      <c r="G136" s="3"/>
      <c r="H136" s="3">
        <v>0.93677372154444416</v>
      </c>
      <c r="I136">
        <v>1.9367737215444443</v>
      </c>
      <c r="J136">
        <f t="shared" si="12"/>
        <v>0</v>
      </c>
      <c r="K136" s="1">
        <f t="shared" si="13"/>
        <v>-1</v>
      </c>
    </row>
    <row r="137" spans="1:11" x14ac:dyDescent="0.25">
      <c r="A137" s="4">
        <v>5.85</v>
      </c>
      <c r="B137" s="3">
        <f t="shared" si="7"/>
        <v>0.90763327909841318</v>
      </c>
      <c r="C137" s="3">
        <f t="shared" si="8"/>
        <v>0.32277541919685088</v>
      </c>
      <c r="D137" s="3">
        <f t="shared" si="9"/>
        <v>6.636445864609858E-3</v>
      </c>
      <c r="E137" s="3">
        <f t="shared" si="10"/>
        <v>-0.12118082456877959</v>
      </c>
      <c r="F137" s="3">
        <f t="shared" si="11"/>
        <v>-0.10199028136463871</v>
      </c>
      <c r="G137" s="3"/>
      <c r="H137" s="3">
        <v>1.0138740382264555</v>
      </c>
      <c r="I137">
        <v>2.0138740382264553</v>
      </c>
      <c r="J137">
        <f t="shared" si="12"/>
        <v>0</v>
      </c>
      <c r="K137" s="1">
        <f t="shared" si="13"/>
        <v>-1</v>
      </c>
    </row>
    <row r="138" spans="1:11" x14ac:dyDescent="0.25">
      <c r="A138" s="4">
        <v>5.9</v>
      </c>
      <c r="B138" s="3">
        <f t="shared" si="7"/>
        <v>0.92747843074403591</v>
      </c>
      <c r="C138" s="3">
        <f t="shared" si="8"/>
        <v>0.33158865142214761</v>
      </c>
      <c r="D138" s="3">
        <f t="shared" si="9"/>
        <v>5.5883678513779483E-2</v>
      </c>
      <c r="E138" s="3">
        <f t="shared" si="10"/>
        <v>-8.7892724300831018E-2</v>
      </c>
      <c r="F138" s="3">
        <f t="shared" si="11"/>
        <v>-0.11101316871506162</v>
      </c>
      <c r="G138" s="3"/>
      <c r="H138" s="3">
        <v>1.1160448676640704</v>
      </c>
      <c r="I138">
        <v>2.1160448676640704</v>
      </c>
      <c r="J138">
        <f t="shared" si="12"/>
        <v>0</v>
      </c>
      <c r="K138" s="1">
        <f t="shared" si="13"/>
        <v>-1</v>
      </c>
    </row>
    <row r="139" spans="1:11" x14ac:dyDescent="0.25">
      <c r="A139" s="4">
        <v>5.95</v>
      </c>
      <c r="B139" s="3">
        <f t="shared" si="7"/>
        <v>0.94500536933422752</v>
      </c>
      <c r="C139" s="3">
        <f t="shared" si="8"/>
        <v>0.33295511739921962</v>
      </c>
      <c r="D139" s="3">
        <f t="shared" si="9"/>
        <v>0.10165633470116053</v>
      </c>
      <c r="E139" s="3">
        <f t="shared" si="10"/>
        <v>-4.3947229163258605E-2</v>
      </c>
      <c r="F139" s="3">
        <f t="shared" si="11"/>
        <v>-9.793269082029317E-2</v>
      </c>
      <c r="G139" s="3"/>
      <c r="H139" s="3">
        <v>1.237736901451056</v>
      </c>
      <c r="I139">
        <v>2.237736901451056</v>
      </c>
      <c r="J139">
        <f t="shared" si="12"/>
        <v>0</v>
      </c>
      <c r="K139" s="1">
        <f t="shared" si="13"/>
        <v>-1</v>
      </c>
    </row>
    <row r="140" spans="1:11" x14ac:dyDescent="0.25">
      <c r="A140" s="4">
        <v>6</v>
      </c>
      <c r="B140" s="3">
        <f t="shared" si="7"/>
        <v>0.96017028665036597</v>
      </c>
      <c r="C140" s="3">
        <f t="shared" si="8"/>
        <v>0.32684412924814832</v>
      </c>
      <c r="D140" s="3">
        <f t="shared" si="9"/>
        <v>0.14110849236127918</v>
      </c>
      <c r="E140" s="3">
        <f t="shared" si="10"/>
        <v>5.3270685383994916E-3</v>
      </c>
      <c r="F140" s="3">
        <f t="shared" si="11"/>
        <v>-6.5353246634405962E-2</v>
      </c>
      <c r="G140" s="3"/>
      <c r="H140" s="3">
        <v>1.368096730163787</v>
      </c>
      <c r="I140">
        <v>2.3680967301637867</v>
      </c>
      <c r="J140">
        <f t="shared" si="12"/>
        <v>0</v>
      </c>
      <c r="K140" s="1">
        <f t="shared" si="13"/>
        <v>-1</v>
      </c>
    </row>
    <row r="141" spans="1:11" x14ac:dyDescent="0.25">
      <c r="A141" s="4">
        <v>6.05</v>
      </c>
      <c r="B141" s="3">
        <f t="shared" si="7"/>
        <v>0.97293527829689741</v>
      </c>
      <c r="C141" s="3">
        <f t="shared" si="8"/>
        <v>0.31339292658829798</v>
      </c>
      <c r="D141" s="3">
        <f t="shared" si="9"/>
        <v>0.17178720741424947</v>
      </c>
      <c r="E141" s="3">
        <f t="shared" si="10"/>
        <v>5.3955434812141011E-2</v>
      </c>
      <c r="F141" s="3">
        <f t="shared" si="11"/>
        <v>-1.9761592302288432E-2</v>
      </c>
      <c r="G141" s="3"/>
      <c r="H141" s="3">
        <v>1.4923092548092973</v>
      </c>
      <c r="I141">
        <v>2.4923092548092973</v>
      </c>
      <c r="J141">
        <f t="shared" si="12"/>
        <v>0</v>
      </c>
      <c r="K141" s="1">
        <f t="shared" si="13"/>
        <v>-1</v>
      </c>
    </row>
    <row r="142" spans="1:11" x14ac:dyDescent="0.25">
      <c r="A142" s="4">
        <v>6.1</v>
      </c>
      <c r="B142" s="3">
        <f t="shared" si="7"/>
        <v>0.98326843844258449</v>
      </c>
      <c r="C142" s="3">
        <f t="shared" si="8"/>
        <v>0.29290359443233654</v>
      </c>
      <c r="D142" s="3">
        <f t="shared" si="9"/>
        <v>0.19178502594801944</v>
      </c>
      <c r="E142" s="3">
        <f t="shared" si="10"/>
        <v>9.6041457806280303E-2</v>
      </c>
      <c r="F142" s="3">
        <f t="shared" si="11"/>
        <v>2.976470958146548E-2</v>
      </c>
      <c r="G142" s="3"/>
      <c r="H142" s="3">
        <v>1.5937632262106862</v>
      </c>
      <c r="I142">
        <v>2.5937632262106862</v>
      </c>
      <c r="J142">
        <f t="shared" si="12"/>
        <v>0</v>
      </c>
      <c r="K142" s="1">
        <f t="shared" si="13"/>
        <v>-1</v>
      </c>
    </row>
    <row r="143" spans="1:11" x14ac:dyDescent="0.25">
      <c r="A143" s="4">
        <v>6.15</v>
      </c>
      <c r="B143" s="3">
        <f t="shared" si="7"/>
        <v>0.99114393956846902</v>
      </c>
      <c r="C143" s="3">
        <f t="shared" si="8"/>
        <v>0.26583627900810625</v>
      </c>
      <c r="D143" s="3">
        <f t="shared" si="9"/>
        <v>0.19985858046401925</v>
      </c>
      <c r="E143" s="3">
        <f t="shared" si="10"/>
        <v>0.12648201471846554</v>
      </c>
      <c r="F143" s="3">
        <f t="shared" si="11"/>
        <v>7.3364685292287457E-2</v>
      </c>
      <c r="G143" s="3"/>
      <c r="H143" s="3">
        <v>1.6566854990513473</v>
      </c>
      <c r="I143">
        <v>2.6566854990513473</v>
      </c>
      <c r="J143">
        <f t="shared" si="12"/>
        <v>0</v>
      </c>
      <c r="K143" s="1">
        <f t="shared" si="13"/>
        <v>-1</v>
      </c>
    </row>
    <row r="144" spans="1:11" x14ac:dyDescent="0.25">
      <c r="A144" s="4">
        <v>6.2</v>
      </c>
      <c r="B144" s="3">
        <f t="shared" si="7"/>
        <v>0.9965420970232175</v>
      </c>
      <c r="C144" s="3">
        <f t="shared" si="8"/>
        <v>0.23279885386636806</v>
      </c>
      <c r="D144" s="3">
        <f t="shared" si="9"/>
        <v>0.19550589644606986</v>
      </c>
      <c r="E144" s="3">
        <f t="shared" si="10"/>
        <v>0.14158604877869282</v>
      </c>
      <c r="F144" s="3">
        <f t="shared" si="11"/>
        <v>0.10235732699144694</v>
      </c>
      <c r="G144" s="3"/>
      <c r="H144" s="3">
        <v>1.6687902231057952</v>
      </c>
      <c r="I144">
        <v>2.6687902231057952</v>
      </c>
      <c r="J144">
        <f t="shared" si="12"/>
        <v>0</v>
      </c>
      <c r="K144" s="1">
        <f t="shared" si="13"/>
        <v>-1</v>
      </c>
    </row>
    <row r="145" spans="1:11" x14ac:dyDescent="0.25">
      <c r="A145" s="4">
        <v>6.25</v>
      </c>
      <c r="B145" s="3">
        <f t="shared" si="7"/>
        <v>0.9994494182244994</v>
      </c>
      <c r="C145" s="3">
        <f t="shared" si="8"/>
        <v>0.19453326835134177</v>
      </c>
      <c r="D145" s="3">
        <f t="shared" si="9"/>
        <v>0.17899760270452492</v>
      </c>
      <c r="E145" s="3">
        <f t="shared" si="10"/>
        <v>0.13952212676669903</v>
      </c>
      <c r="F145" s="3">
        <f t="shared" si="11"/>
        <v>0.11097003169573999</v>
      </c>
      <c r="G145" s="3"/>
      <c r="H145" s="3">
        <v>1.6234724477428051</v>
      </c>
      <c r="I145">
        <v>2.6234724477428051</v>
      </c>
      <c r="J145">
        <f t="shared" si="12"/>
        <v>0</v>
      </c>
      <c r="K145" s="1">
        <f t="shared" si="13"/>
        <v>-1</v>
      </c>
    </row>
    <row r="146" spans="1:11" x14ac:dyDescent="0.25">
      <c r="A146" s="4">
        <v>6.3</v>
      </c>
      <c r="B146" s="3">
        <f t="shared" si="7"/>
        <v>0.9998586363834151</v>
      </c>
      <c r="C146" s="3">
        <f t="shared" si="8"/>
        <v>0.15189888501798715</v>
      </c>
      <c r="D146" s="3">
        <f t="shared" si="9"/>
        <v>0.15136010498761188</v>
      </c>
      <c r="E146" s="3">
        <f t="shared" si="10"/>
        <v>0.12054050866744656</v>
      </c>
      <c r="F146" s="3">
        <f t="shared" si="11"/>
        <v>9.7487959985381067E-2</v>
      </c>
      <c r="G146" s="3"/>
      <c r="H146" s="3">
        <v>1.5211460950418416</v>
      </c>
      <c r="I146">
        <v>2.5211460950418418</v>
      </c>
      <c r="J146">
        <f t="shared" si="12"/>
        <v>0</v>
      </c>
      <c r="K146" s="1">
        <f t="shared" si="13"/>
        <v>-1</v>
      </c>
    </row>
    <row r="147" spans="1:11" x14ac:dyDescent="0.25">
      <c r="A147" s="4">
        <v>6.35</v>
      </c>
      <c r="B147" s="3">
        <f t="shared" si="7"/>
        <v>0.99776872866768407</v>
      </c>
      <c r="C147" s="3">
        <f t="shared" si="8"/>
        <v>0.10585318020169451</v>
      </c>
      <c r="D147" s="3">
        <f t="shared" si="9"/>
        <v>0.11431176904332435</v>
      </c>
      <c r="E147" s="3">
        <f t="shared" si="10"/>
        <v>8.6942802503186423E-2</v>
      </c>
      <c r="F147" s="3">
        <f t="shared" si="11"/>
        <v>6.4595470470479921E-2</v>
      </c>
      <c r="G147" s="3"/>
      <c r="H147" s="3">
        <v>1.3694719508863693</v>
      </c>
      <c r="I147">
        <v>2.3694719508863695</v>
      </c>
      <c r="J147">
        <f t="shared" si="12"/>
        <v>0</v>
      </c>
      <c r="K147" s="1">
        <f t="shared" si="13"/>
        <v>-1</v>
      </c>
    </row>
    <row r="148" spans="1:11" x14ac:dyDescent="0.25">
      <c r="A148" s="4">
        <v>6.4</v>
      </c>
      <c r="B148" s="3">
        <f t="shared" si="7"/>
        <v>0.99318491875819259</v>
      </c>
      <c r="C148" s="3">
        <f t="shared" si="8"/>
        <v>5.7430241163985797E-2</v>
      </c>
      <c r="D148" s="3">
        <f t="shared" si="9"/>
        <v>7.0156080959978731E-2</v>
      </c>
      <c r="E148" s="3">
        <f t="shared" si="10"/>
        <v>4.2802883832496058E-2</v>
      </c>
      <c r="F148" s="3">
        <f t="shared" si="11"/>
        <v>1.8841648435121885E-2</v>
      </c>
      <c r="G148" s="3"/>
      <c r="H148" s="3">
        <v>1.1824157731497753</v>
      </c>
      <c r="I148">
        <v>2.1824157731497751</v>
      </c>
      <c r="J148">
        <f t="shared" si="12"/>
        <v>0</v>
      </c>
      <c r="K148" s="1">
        <f t="shared" si="13"/>
        <v>-1</v>
      </c>
    </row>
    <row r="149" spans="1:11" x14ac:dyDescent="0.25">
      <c r="A149" s="4">
        <v>6.45</v>
      </c>
      <c r="B149" s="3">
        <f t="shared" ref="B149:B212" si="14">$B$6*COS($C$6*$A149+$D$6)</f>
        <v>0.98611866379251256</v>
      </c>
      <c r="C149" s="3">
        <f t="shared" ref="C149:C212" si="15">$B$7*COS($C$7*$A149+$D$7)</f>
        <v>7.7175427219899487E-3</v>
      </c>
      <c r="D149" s="3">
        <f t="shared" ref="D149:D212" si="16">$B$8*COS($C$8*$A149+$D$8)</f>
        <v>2.163842755799775E-2</v>
      </c>
      <c r="E149" s="3">
        <f t="shared" ref="E149:E212" si="17">$B$9*COS($C$9*$A149+$D$9)</f>
        <v>-6.5270802963385624E-3</v>
      </c>
      <c r="F149" s="3">
        <f t="shared" ref="F149:F212" si="18">$B$10*COS($C$10*$A149+$D$10)</f>
        <v>-3.066365499657327E-2</v>
      </c>
      <c r="G149" s="3"/>
      <c r="H149" s="3">
        <v>0.97828389877958832</v>
      </c>
      <c r="I149">
        <v>1.9782838987795883</v>
      </c>
      <c r="J149">
        <f t="shared" ref="J149:J212" si="19">IF($I149&lt;0,IF($I149*$I150&lt;0,1,0),0)</f>
        <v>0</v>
      </c>
      <c r="K149" s="1">
        <f t="shared" ref="K149:K212" si="20">$B$13</f>
        <v>-1</v>
      </c>
    </row>
    <row r="150" spans="1:11" x14ac:dyDescent="0.25">
      <c r="A150" s="4">
        <v>6.5000000000000098</v>
      </c>
      <c r="B150" s="3">
        <f t="shared" si="14"/>
        <v>0.97658762572802138</v>
      </c>
      <c r="C150" s="3">
        <f t="shared" si="15"/>
        <v>-4.2168475091516264E-2</v>
      </c>
      <c r="D150" s="3">
        <f t="shared" si="16"/>
        <v>-2.8224598465527259E-2</v>
      </c>
      <c r="E150" s="3">
        <f t="shared" si="17"/>
        <v>-5.5065606082393914E-2</v>
      </c>
      <c r="F150" s="3">
        <f t="shared" si="18"/>
        <v>-7.4063647013541456E-2</v>
      </c>
      <c r="G150" s="3"/>
      <c r="H150" s="3">
        <v>0.77706529907504263</v>
      </c>
      <c r="I150">
        <v>1.7770652990750426</v>
      </c>
      <c r="J150">
        <f t="shared" si="19"/>
        <v>0</v>
      </c>
      <c r="K150" s="1">
        <f t="shared" si="20"/>
        <v>-1</v>
      </c>
    </row>
    <row r="151" spans="1:11" x14ac:dyDescent="0.25">
      <c r="A151" s="4">
        <v>6.5500000000000096</v>
      </c>
      <c r="B151" s="3">
        <f t="shared" si="14"/>
        <v>0.96461562719621552</v>
      </c>
      <c r="C151" s="3">
        <f t="shared" si="15"/>
        <v>-9.1107479864295876E-2</v>
      </c>
      <c r="D151" s="3">
        <f t="shared" si="16"/>
        <v>-7.6332755660078411E-2</v>
      </c>
      <c r="E151" s="3">
        <f t="shared" si="17"/>
        <v>-9.69271752440585E-2</v>
      </c>
      <c r="F151" s="3">
        <f t="shared" si="18"/>
        <v>-0.102717137689448</v>
      </c>
      <c r="G151" s="3"/>
      <c r="H151" s="3">
        <v>0.59753107873833466</v>
      </c>
      <c r="I151">
        <v>1.5975310787383346</v>
      </c>
      <c r="J151">
        <f t="shared" si="19"/>
        <v>0</v>
      </c>
      <c r="K151" s="1">
        <f t="shared" si="20"/>
        <v>-1</v>
      </c>
    </row>
    <row r="152" spans="1:11" x14ac:dyDescent="0.25">
      <c r="A152" s="4">
        <v>6.6</v>
      </c>
      <c r="B152" s="3">
        <f t="shared" si="14"/>
        <v>0.9502325919585296</v>
      </c>
      <c r="C152" s="3">
        <f t="shared" si="15"/>
        <v>-0.13800040705538735</v>
      </c>
      <c r="D152" s="3">
        <f t="shared" si="16"/>
        <v>-0.11969491181937289</v>
      </c>
      <c r="E152" s="3">
        <f t="shared" si="17"/>
        <v>-0.12703588103289185</v>
      </c>
      <c r="F152" s="3">
        <f t="shared" si="18"/>
        <v>-0.11091905097530766</v>
      </c>
      <c r="G152" s="3"/>
      <c r="H152" s="3">
        <v>0.45458234107556983</v>
      </c>
      <c r="I152">
        <v>1.4545823410755698</v>
      </c>
      <c r="J152">
        <f t="shared" si="19"/>
        <v>0</v>
      </c>
      <c r="K152" s="1">
        <f t="shared" si="20"/>
        <v>-1</v>
      </c>
    </row>
    <row r="153" spans="1:11" x14ac:dyDescent="0.25">
      <c r="A153" s="4">
        <v>6.65</v>
      </c>
      <c r="B153" s="3">
        <f t="shared" si="14"/>
        <v>0.93347447011251183</v>
      </c>
      <c r="C153" s="3">
        <f t="shared" si="15"/>
        <v>-0.1817941426152512</v>
      </c>
      <c r="D153" s="3">
        <f t="shared" si="16"/>
        <v>-0.15561501809463082</v>
      </c>
      <c r="E153" s="3">
        <f t="shared" si="17"/>
        <v>-0.1417409051455972</v>
      </c>
      <c r="F153" s="3">
        <f t="shared" si="18"/>
        <v>-9.7036338403404948E-2</v>
      </c>
      <c r="G153" s="3"/>
      <c r="H153" s="3">
        <v>0.3572880658536276</v>
      </c>
      <c r="I153">
        <v>1.3572880658536275</v>
      </c>
      <c r="J153">
        <f t="shared" si="19"/>
        <v>0</v>
      </c>
      <c r="K153" s="1">
        <f t="shared" si="20"/>
        <v>-1</v>
      </c>
    </row>
    <row r="154" spans="1:11" x14ac:dyDescent="0.25">
      <c r="A154" s="4">
        <v>6.7</v>
      </c>
      <c r="B154" s="3">
        <f t="shared" si="14"/>
        <v>0.91438314823531941</v>
      </c>
      <c r="C154" s="3">
        <f t="shared" si="15"/>
        <v>-0.22150517365689165</v>
      </c>
      <c r="D154" s="3">
        <f t="shared" si="16"/>
        <v>-0.18185973625385621</v>
      </c>
      <c r="E154" s="3">
        <f t="shared" si="17"/>
        <v>-0.13925919614323309</v>
      </c>
      <c r="F154" s="3">
        <f t="shared" si="18"/>
        <v>-6.3833128501211617E-2</v>
      </c>
      <c r="G154" s="3"/>
      <c r="H154" s="3">
        <v>0.30792591368012678</v>
      </c>
      <c r="I154">
        <v>1.3079259136801267</v>
      </c>
      <c r="J154">
        <f t="shared" si="19"/>
        <v>0</v>
      </c>
      <c r="K154" s="1">
        <f t="shared" si="20"/>
        <v>-1</v>
      </c>
    </row>
    <row r="155" spans="1:11" x14ac:dyDescent="0.25">
      <c r="A155" s="4">
        <v>6.7500000000000098</v>
      </c>
      <c r="B155" s="3">
        <f t="shared" si="14"/>
        <v>0.89300634468907225</v>
      </c>
      <c r="C155" s="3">
        <f t="shared" si="15"/>
        <v>-0.2562416760350249</v>
      </c>
      <c r="D155" s="3">
        <f t="shared" si="16"/>
        <v>-0.19679729683613667</v>
      </c>
      <c r="E155" s="3">
        <f t="shared" si="17"/>
        <v>-0.11989167259442607</v>
      </c>
      <c r="F155" s="3">
        <f t="shared" si="18"/>
        <v>-1.7920372782630496E-2</v>
      </c>
      <c r="G155" s="3"/>
      <c r="H155" s="3">
        <v>0.30215532644085413</v>
      </c>
      <c r="I155">
        <v>1.3021553264408541</v>
      </c>
      <c r="J155">
        <f t="shared" si="19"/>
        <v>0</v>
      </c>
      <c r="K155" s="1">
        <f t="shared" si="20"/>
        <v>-1</v>
      </c>
    </row>
    <row r="156" spans="1:11" x14ac:dyDescent="0.25">
      <c r="A156" s="4">
        <v>6.8000000000000096</v>
      </c>
      <c r="B156" s="3">
        <f t="shared" si="14"/>
        <v>0.86939749034982039</v>
      </c>
      <c r="C156" s="3">
        <f t="shared" si="15"/>
        <v>-0.28522354279368084</v>
      </c>
      <c r="D156" s="3">
        <f t="shared" si="16"/>
        <v>-0.19949895467335976</v>
      </c>
      <c r="E156" s="3">
        <f t="shared" si="17"/>
        <v>-8.5986735322441166E-2</v>
      </c>
      <c r="F156" s="3">
        <f t="shared" si="18"/>
        <v>3.1560433010805744E-2</v>
      </c>
      <c r="G156" s="3"/>
      <c r="H156" s="3">
        <v>0.33024869057114442</v>
      </c>
      <c r="I156">
        <v>1.3302486905711444</v>
      </c>
      <c r="J156">
        <f t="shared" si="19"/>
        <v>0</v>
      </c>
      <c r="K156" s="1">
        <f t="shared" si="20"/>
        <v>-1</v>
      </c>
    </row>
    <row r="157" spans="1:11" x14ac:dyDescent="0.25">
      <c r="A157" s="4">
        <v>6.85</v>
      </c>
      <c r="B157" s="3">
        <f t="shared" si="14"/>
        <v>0.84361559505815964</v>
      </c>
      <c r="C157" s="3">
        <f t="shared" si="15"/>
        <v>-0.30779990368666099</v>
      </c>
      <c r="D157" s="3">
        <f t="shared" si="16"/>
        <v>-0.1897967337664804</v>
      </c>
      <c r="E157" s="3">
        <f t="shared" si="17"/>
        <v>-4.1655513063044228E-2</v>
      </c>
      <c r="F157" s="3">
        <f t="shared" si="18"/>
        <v>7.4757373689774434E-2</v>
      </c>
      <c r="G157" s="3"/>
      <c r="H157" s="3">
        <v>0.37912081823174842</v>
      </c>
      <c r="I157">
        <v>1.3791208182317485</v>
      </c>
      <c r="J157">
        <f t="shared" si="19"/>
        <v>0</v>
      </c>
      <c r="K157" s="1">
        <f t="shared" si="20"/>
        <v>-1</v>
      </c>
    </row>
    <row r="158" spans="1:11" x14ac:dyDescent="0.25">
      <c r="A158" s="4">
        <v>6.9000000000000101</v>
      </c>
      <c r="B158" s="3">
        <f t="shared" si="14"/>
        <v>0.81572510012535127</v>
      </c>
      <c r="C158" s="3">
        <f t="shared" si="15"/>
        <v>-0.32346374232006658</v>
      </c>
      <c r="D158" s="3">
        <f t="shared" si="16"/>
        <v>-0.16829387121953707</v>
      </c>
      <c r="E158" s="3">
        <f t="shared" si="17"/>
        <v>7.7266307002950493E-3</v>
      </c>
      <c r="F158" s="3">
        <f t="shared" si="18"/>
        <v>0.10306968802611502</v>
      </c>
      <c r="G158" s="3"/>
      <c r="H158" s="3">
        <v>0.43476380531215764</v>
      </c>
      <c r="I158">
        <v>1.4347638053121576</v>
      </c>
      <c r="J158">
        <f t="shared" si="19"/>
        <v>0</v>
      </c>
      <c r="K158" s="1">
        <f t="shared" si="20"/>
        <v>-1</v>
      </c>
    </row>
    <row r="159" spans="1:11" x14ac:dyDescent="0.25">
      <c r="A159" s="4">
        <v>6.9500000000000099</v>
      </c>
      <c r="B159" s="3">
        <f t="shared" si="14"/>
        <v>0.78579571726365505</v>
      </c>
      <c r="C159" s="3">
        <f t="shared" si="15"/>
        <v>-0.33186328264741149</v>
      </c>
      <c r="D159" s="3">
        <f t="shared" si="16"/>
        <v>-0.13632731087828437</v>
      </c>
      <c r="E159" s="3">
        <f t="shared" si="17"/>
        <v>5.617188514724842E-2</v>
      </c>
      <c r="F159" s="3">
        <f t="shared" si="18"/>
        <v>0.11086023015723712</v>
      </c>
      <c r="G159" s="3"/>
      <c r="H159" s="3">
        <v>0.48463723904244471</v>
      </c>
      <c r="I159">
        <v>1.4846372390424447</v>
      </c>
      <c r="J159">
        <f t="shared" si="19"/>
        <v>0</v>
      </c>
      <c r="K159" s="1">
        <f t="shared" si="20"/>
        <v>-1</v>
      </c>
    </row>
    <row r="160" spans="1:11" x14ac:dyDescent="0.25">
      <c r="A160" s="4">
        <v>7.0000000000000098</v>
      </c>
      <c r="B160" s="3">
        <f t="shared" si="14"/>
        <v>0.75390225434329827</v>
      </c>
      <c r="C160" s="3">
        <f t="shared" si="15"/>
        <v>-0.33280988910128262</v>
      </c>
      <c r="D160" s="3">
        <f t="shared" si="16"/>
        <v>-9.5884578637219831E-2</v>
      </c>
      <c r="E160" s="3">
        <f t="shared" si="17"/>
        <v>9.7806041572747415E-2</v>
      </c>
      <c r="F160" s="3">
        <f t="shared" si="18"/>
        <v>9.6577857996355404E-2</v>
      </c>
      <c r="G160" s="3"/>
      <c r="H160" s="3">
        <v>0.51959168617389861</v>
      </c>
      <c r="I160">
        <v>1.5195916861738987</v>
      </c>
      <c r="J160">
        <f t="shared" si="19"/>
        <v>0</v>
      </c>
      <c r="K160" s="1">
        <f t="shared" si="20"/>
        <v>-1</v>
      </c>
    </row>
    <row r="161" spans="1:11" x14ac:dyDescent="0.25">
      <c r="A161" s="4">
        <v>7.0500000000000096</v>
      </c>
      <c r="B161" s="3">
        <f t="shared" si="14"/>
        <v>0.72012442841178737</v>
      </c>
      <c r="C161" s="3">
        <f t="shared" si="15"/>
        <v>-0.32628230294148852</v>
      </c>
      <c r="D161" s="3">
        <f t="shared" si="16"/>
        <v>-4.9480207705902453E-2</v>
      </c>
      <c r="E161" s="3">
        <f t="shared" si="17"/>
        <v>0.12758076806286248</v>
      </c>
      <c r="F161" s="3">
        <f t="shared" si="18"/>
        <v>6.3066274611255649E-2</v>
      </c>
      <c r="G161" s="3"/>
      <c r="H161" s="3">
        <v>0.53500896043851454</v>
      </c>
      <c r="I161">
        <v>1.5350089604385144</v>
      </c>
      <c r="J161">
        <f t="shared" si="19"/>
        <v>0</v>
      </c>
      <c r="K161" s="1">
        <f t="shared" si="20"/>
        <v>-1</v>
      </c>
    </row>
    <row r="162" spans="1:11" x14ac:dyDescent="0.25">
      <c r="A162" s="4">
        <v>7.1</v>
      </c>
      <c r="B162" s="3">
        <f t="shared" si="14"/>
        <v>0.6845466664428066</v>
      </c>
      <c r="C162" s="3">
        <f t="shared" si="15"/>
        <v>-0.3124271196805406</v>
      </c>
      <c r="D162" s="3">
        <f t="shared" si="16"/>
        <v>6.028870679856902E-7</v>
      </c>
      <c r="E162" s="3">
        <f t="shared" si="17"/>
        <v>0.14188574283197888</v>
      </c>
      <c r="F162" s="3">
        <f t="shared" si="18"/>
        <v>1.6997830463421289E-2</v>
      </c>
      <c r="G162" s="3"/>
      <c r="H162" s="3">
        <v>0.53100372294473419</v>
      </c>
      <c r="I162">
        <v>1.5310037229447342</v>
      </c>
      <c r="J162">
        <f t="shared" si="19"/>
        <v>0</v>
      </c>
      <c r="K162" s="1">
        <f t="shared" si="20"/>
        <v>-1</v>
      </c>
    </row>
    <row r="163" spans="1:11" x14ac:dyDescent="0.25">
      <c r="A163" s="4">
        <v>7.1500000000000101</v>
      </c>
      <c r="B163" s="3">
        <f t="shared" si="14"/>
        <v>0.64725789431271619</v>
      </c>
      <c r="C163" s="3">
        <f t="shared" si="15"/>
        <v>-0.29155549686446597</v>
      </c>
      <c r="D163" s="3">
        <f t="shared" si="16"/>
        <v>4.94813759954571E-2</v>
      </c>
      <c r="E163" s="3">
        <f t="shared" si="17"/>
        <v>0.1389864222540225</v>
      </c>
      <c r="F163" s="3">
        <f t="shared" si="18"/>
        <v>-3.2454980237135195E-2</v>
      </c>
      <c r="G163" s="3"/>
      <c r="H163" s="3">
        <v>0.51171521546059462</v>
      </c>
      <c r="I163">
        <v>1.5117152154605946</v>
      </c>
      <c r="J163">
        <f t="shared" si="19"/>
        <v>0</v>
      </c>
      <c r="K163" s="1">
        <f t="shared" si="20"/>
        <v>-1</v>
      </c>
    </row>
    <row r="164" spans="1:11" x14ac:dyDescent="0.25">
      <c r="A164" s="4">
        <v>7.2000000000000099</v>
      </c>
      <c r="B164" s="3">
        <f t="shared" si="14"/>
        <v>0.60835131453224678</v>
      </c>
      <c r="C164" s="3">
        <f t="shared" si="15"/>
        <v>-0.26413616614517649</v>
      </c>
      <c r="D164" s="3">
        <f t="shared" si="16"/>
        <v>9.5885636803590094E-2</v>
      </c>
      <c r="E164" s="3">
        <f t="shared" si="17"/>
        <v>0.11923436221144419</v>
      </c>
      <c r="F164" s="3">
        <f t="shared" si="18"/>
        <v>-7.5445816286293862E-2</v>
      </c>
      <c r="G164" s="3"/>
      <c r="H164" s="3">
        <v>0.48388933111581067</v>
      </c>
      <c r="I164">
        <v>1.4838893311158108</v>
      </c>
      <c r="J164">
        <f t="shared" si="19"/>
        <v>0</v>
      </c>
      <c r="K164" s="1">
        <f t="shared" si="20"/>
        <v>-1</v>
      </c>
    </row>
    <row r="165" spans="1:11" x14ac:dyDescent="0.25">
      <c r="A165" s="4">
        <v>7.2500000000000098</v>
      </c>
      <c r="B165" s="3">
        <f t="shared" si="14"/>
        <v>0.56792417328868683</v>
      </c>
      <c r="C165" s="3">
        <f t="shared" si="15"/>
        <v>-0.23078490657805356</v>
      </c>
      <c r="D165" s="3">
        <f t="shared" si="16"/>
        <v>0.13632819312981051</v>
      </c>
      <c r="E165" s="3">
        <f t="shared" si="17"/>
        <v>8.5024590336361117E-2</v>
      </c>
      <c r="F165" s="3">
        <f t="shared" si="18"/>
        <v>-0.10341495308211544</v>
      </c>
      <c r="G165" s="3"/>
      <c r="H165" s="3">
        <v>0.45507709709468946</v>
      </c>
      <c r="I165">
        <v>1.4550770970946894</v>
      </c>
      <c r="J165">
        <f t="shared" si="19"/>
        <v>0</v>
      </c>
      <c r="K165" s="1">
        <f t="shared" si="20"/>
        <v>-1</v>
      </c>
    </row>
    <row r="166" spans="1:11" x14ac:dyDescent="0.25">
      <c r="A166" s="4">
        <v>7.3000000000000096</v>
      </c>
      <c r="B166" s="3">
        <f t="shared" si="14"/>
        <v>0.52607751738109698</v>
      </c>
      <c r="C166" s="3">
        <f t="shared" si="15"/>
        <v>-0.19225071555192533</v>
      </c>
      <c r="D166" s="3">
        <f t="shared" si="16"/>
        <v>0.1682945227020923</v>
      </c>
      <c r="E166" s="3">
        <f t="shared" si="17"/>
        <v>4.0505197954565302E-2</v>
      </c>
      <c r="F166" s="3">
        <f t="shared" si="18"/>
        <v>-0.11079357339916482</v>
      </c>
      <c r="G166" s="3"/>
      <c r="H166" s="3">
        <v>0.43183294908666447</v>
      </c>
      <c r="I166">
        <v>1.4318329490866644</v>
      </c>
      <c r="J166">
        <f t="shared" si="19"/>
        <v>0</v>
      </c>
      <c r="K166" s="1">
        <f t="shared" si="20"/>
        <v>-1</v>
      </c>
    </row>
    <row r="167" spans="1:11" x14ac:dyDescent="0.25">
      <c r="A167" s="4">
        <v>7.3500000000000103</v>
      </c>
      <c r="B167" s="3">
        <f t="shared" si="14"/>
        <v>0.48291594165592849</v>
      </c>
      <c r="C167" s="3">
        <f t="shared" si="15"/>
        <v>-0.14939898792244966</v>
      </c>
      <c r="D167" s="3">
        <f t="shared" si="16"/>
        <v>0.18979711397403215</v>
      </c>
      <c r="E167" s="3">
        <f t="shared" si="17"/>
        <v>-8.9256349623627728E-3</v>
      </c>
      <c r="F167" s="3">
        <f t="shared" si="18"/>
        <v>-9.6112551171037466E-2</v>
      </c>
      <c r="G167" s="3"/>
      <c r="H167" s="3">
        <v>0.41827588157411077</v>
      </c>
      <c r="I167">
        <v>1.4182758815741108</v>
      </c>
      <c r="J167">
        <f t="shared" si="19"/>
        <v>0</v>
      </c>
      <c r="K167" s="1">
        <f t="shared" si="20"/>
        <v>-1</v>
      </c>
    </row>
    <row r="168" spans="1:11" x14ac:dyDescent="0.25">
      <c r="A168" s="4">
        <v>7.4000000000000101</v>
      </c>
      <c r="B168" s="3">
        <f t="shared" si="14"/>
        <v>0.43854732757438153</v>
      </c>
      <c r="C168" s="3">
        <f t="shared" si="15"/>
        <v>-0.10319208110934533</v>
      </c>
      <c r="D168" s="3">
        <f t="shared" si="16"/>
        <v>0.19949903996644922</v>
      </c>
      <c r="E168" s="3">
        <f t="shared" si="17"/>
        <v>-5.7274193811523641E-2</v>
      </c>
      <c r="F168" s="3">
        <f t="shared" si="18"/>
        <v>-6.2294963004203063E-2</v>
      </c>
      <c r="G168" s="3"/>
      <c r="H168" s="3">
        <v>0.41528512961575875</v>
      </c>
      <c r="I168">
        <v>1.4152851296157587</v>
      </c>
      <c r="J168">
        <f t="shared" si="19"/>
        <v>0</v>
      </c>
      <c r="K168" s="1">
        <f t="shared" si="20"/>
        <v>-1</v>
      </c>
    </row>
    <row r="169" spans="1:11" x14ac:dyDescent="0.25">
      <c r="A169" s="4">
        <v>7.4500000000000099</v>
      </c>
      <c r="B169" s="3">
        <f t="shared" si="14"/>
        <v>0.39308257356493176</v>
      </c>
      <c r="C169" s="3">
        <f t="shared" si="15"/>
        <v>-5.466770262345215E-2</v>
      </c>
      <c r="D169" s="3">
        <f t="shared" si="16"/>
        <v>0.19679708191164988</v>
      </c>
      <c r="E169" s="3">
        <f t="shared" si="17"/>
        <v>-9.8677994671393973E-2</v>
      </c>
      <c r="F169" s="3">
        <f t="shared" si="18"/>
        <v>-1.6074086685566119E-2</v>
      </c>
      <c r="G169" s="3"/>
      <c r="H169" s="3">
        <v>0.42045987149616937</v>
      </c>
      <c r="I169">
        <v>1.4204598714961694</v>
      </c>
      <c r="J169">
        <f t="shared" si="19"/>
        <v>0</v>
      </c>
      <c r="K169" s="1">
        <f t="shared" si="20"/>
        <v>-1</v>
      </c>
    </row>
    <row r="170" spans="1:11" x14ac:dyDescent="0.25">
      <c r="A170" s="4">
        <v>7.5000000000000098</v>
      </c>
      <c r="B170" s="3">
        <f t="shared" si="14"/>
        <v>0.34663531783501667</v>
      </c>
      <c r="C170" s="3">
        <f t="shared" si="15"/>
        <v>-4.9156053932102716E-3</v>
      </c>
      <c r="D170" s="3">
        <f t="shared" si="16"/>
        <v>0.18185923447476041</v>
      </c>
      <c r="E170" s="3">
        <f t="shared" si="17"/>
        <v>-0.12811663729408798</v>
      </c>
      <c r="F170" s="3">
        <f t="shared" si="18"/>
        <v>3.3347233446234095E-2</v>
      </c>
      <c r="G170" s="3"/>
      <c r="H170" s="3">
        <v>0.42880954306871294</v>
      </c>
      <c r="I170">
        <v>1.4288095430687129</v>
      </c>
      <c r="J170">
        <f t="shared" si="19"/>
        <v>0</v>
      </c>
      <c r="K170" s="1">
        <f t="shared" si="20"/>
        <v>-1</v>
      </c>
    </row>
    <row r="171" spans="1:11" x14ac:dyDescent="0.25">
      <c r="A171" s="4">
        <v>7.5500000000000096</v>
      </c>
      <c r="B171" s="3">
        <f t="shared" si="14"/>
        <v>0.29932165433469776</v>
      </c>
      <c r="C171" s="3">
        <f t="shared" si="15"/>
        <v>4.4946885736746663E-2</v>
      </c>
      <c r="D171" s="3">
        <f t="shared" si="16"/>
        <v>0.15561426065911829</v>
      </c>
      <c r="E171" s="3">
        <f t="shared" si="17"/>
        <v>-0.14202055160026877</v>
      </c>
      <c r="F171" s="3">
        <f t="shared" si="18"/>
        <v>7.6128926141847117E-2</v>
      </c>
      <c r="G171" s="3"/>
      <c r="H171" s="3">
        <v>0.43399117527214104</v>
      </c>
      <c r="I171">
        <v>1.433991175272141</v>
      </c>
      <c r="J171">
        <f t="shared" si="19"/>
        <v>0</v>
      </c>
      <c r="K171" s="1">
        <f t="shared" si="20"/>
        <v>-1</v>
      </c>
    </row>
    <row r="172" spans="1:11" x14ac:dyDescent="0.25">
      <c r="A172" s="4">
        <v>7.6000000000000103</v>
      </c>
      <c r="B172" s="3">
        <f t="shared" si="14"/>
        <v>0.25125984258224543</v>
      </c>
      <c r="C172" s="3">
        <f t="shared" si="15"/>
        <v>9.3799966712794808E-2</v>
      </c>
      <c r="D172" s="3">
        <f t="shared" si="16"/>
        <v>0.11969394582111524</v>
      </c>
      <c r="E172" s="3">
        <f t="shared" si="17"/>
        <v>-0.13870382437956333</v>
      </c>
      <c r="F172" s="3">
        <f t="shared" si="18"/>
        <v>0.10375290845306011</v>
      </c>
      <c r="G172" s="3"/>
      <c r="H172" s="3">
        <v>0.42980283918965229</v>
      </c>
      <c r="I172">
        <v>1.4298028391896522</v>
      </c>
      <c r="J172">
        <f t="shared" si="19"/>
        <v>0</v>
      </c>
      <c r="K172" s="1">
        <f t="shared" si="20"/>
        <v>-1</v>
      </c>
    </row>
    <row r="173" spans="1:11" x14ac:dyDescent="0.25">
      <c r="A173" s="4">
        <v>7.6500000000000101</v>
      </c>
      <c r="B173" s="3">
        <f t="shared" si="14"/>
        <v>0.20257001207693476</v>
      </c>
      <c r="C173" s="3">
        <f t="shared" si="15"/>
        <v>0.14054650265720103</v>
      </c>
      <c r="D173" s="3">
        <f t="shared" si="16"/>
        <v>7.6331641160160668E-2</v>
      </c>
      <c r="E173" s="3">
        <f t="shared" si="17"/>
        <v>-0.11856862397920521</v>
      </c>
      <c r="F173" s="3">
        <f t="shared" si="18"/>
        <v>0.11071908541259369</v>
      </c>
      <c r="G173" s="3"/>
      <c r="H173" s="3">
        <v>0.41159861732768493</v>
      </c>
      <c r="I173">
        <v>1.4115986173276849</v>
      </c>
      <c r="J173">
        <f t="shared" si="19"/>
        <v>0</v>
      </c>
      <c r="K173" s="1">
        <f t="shared" si="20"/>
        <v>-1</v>
      </c>
    </row>
    <row r="174" spans="1:11" x14ac:dyDescent="0.25">
      <c r="A174" s="4">
        <v>7.7000000000000099</v>
      </c>
      <c r="B174" s="3">
        <f t="shared" si="14"/>
        <v>0.15337386203785469</v>
      </c>
      <c r="C174" s="3">
        <f t="shared" si="15"/>
        <v>0.18413666715220825</v>
      </c>
      <c r="D174" s="3">
        <f t="shared" si="16"/>
        <v>2.8223404758163168E-2</v>
      </c>
      <c r="E174" s="3">
        <f t="shared" si="17"/>
        <v>-8.4056435552289047E-2</v>
      </c>
      <c r="F174" s="3">
        <f t="shared" si="18"/>
        <v>9.5640450816756678E-2</v>
      </c>
      <c r="G174" s="3"/>
      <c r="H174" s="3">
        <v>0.37731794921269379</v>
      </c>
      <c r="I174">
        <v>1.3773179492126939</v>
      </c>
      <c r="J174">
        <f t="shared" si="19"/>
        <v>0</v>
      </c>
      <c r="K174" s="1">
        <f t="shared" si="20"/>
        <v>-1</v>
      </c>
    </row>
    <row r="175" spans="1:11" x14ac:dyDescent="0.25">
      <c r="A175" s="4">
        <v>7.7500000000000098</v>
      </c>
      <c r="B175" s="3">
        <f t="shared" si="14"/>
        <v>0.10379435721924325</v>
      </c>
      <c r="C175" s="3">
        <f t="shared" si="15"/>
        <v>0.22359151907807742</v>
      </c>
      <c r="D175" s="3">
        <f t="shared" si="16"/>
        <v>-2.1639626253857448E-2</v>
      </c>
      <c r="E175" s="3">
        <f t="shared" si="17"/>
        <v>-3.9352019814865517E-2</v>
      </c>
      <c r="F175" s="3">
        <f t="shared" si="18"/>
        <v>6.1519248198711914E-2</v>
      </c>
      <c r="G175" s="3"/>
      <c r="H175" s="3">
        <v>0.32791347842730961</v>
      </c>
      <c r="I175">
        <v>1.3279134784273097</v>
      </c>
      <c r="J175">
        <f t="shared" si="19"/>
        <v>0</v>
      </c>
      <c r="K175" s="1">
        <f t="shared" si="20"/>
        <v>-1</v>
      </c>
    </row>
    <row r="176" spans="1:11" x14ac:dyDescent="0.25">
      <c r="A176" s="4">
        <v>7.8000000000000096</v>
      </c>
      <c r="B176" s="3">
        <f t="shared" si="14"/>
        <v>5.3955420562639994E-2</v>
      </c>
      <c r="C176" s="3">
        <f t="shared" si="15"/>
        <v>0.25802498752016739</v>
      </c>
      <c r="D176" s="3">
        <f t="shared" si="16"/>
        <v>-7.0157210115239704E-2</v>
      </c>
      <c r="E176" s="3">
        <f t="shared" si="17"/>
        <v>1.0124008333260845E-2</v>
      </c>
      <c r="F176" s="3">
        <f t="shared" si="18"/>
        <v>1.5149206742132933E-2</v>
      </c>
      <c r="G176" s="3"/>
      <c r="H176" s="3">
        <v>0.26709641304296144</v>
      </c>
      <c r="I176">
        <v>1.2670964130429614</v>
      </c>
      <c r="J176">
        <f t="shared" si="19"/>
        <v>0</v>
      </c>
      <c r="K176" s="1">
        <f t="shared" si="20"/>
        <v>-1</v>
      </c>
    </row>
    <row r="177" spans="1:11" x14ac:dyDescent="0.25">
      <c r="A177" s="4">
        <v>7.8500000000000103</v>
      </c>
      <c r="B177" s="3">
        <f t="shared" si="14"/>
        <v>3.9816234540690811E-3</v>
      </c>
      <c r="C177" s="3">
        <f t="shared" si="15"/>
        <v>0.28666377101142343</v>
      </c>
      <c r="D177" s="3">
        <f t="shared" si="16"/>
        <v>-0.11431275845258144</v>
      </c>
      <c r="E177" s="3">
        <f t="shared" si="17"/>
        <v>5.8372454160676823E-2</v>
      </c>
      <c r="F177" s="3">
        <f t="shared" si="18"/>
        <v>-3.4237129570921482E-2</v>
      </c>
      <c r="G177" s="3"/>
      <c r="H177" s="3">
        <v>0.20046796060266645</v>
      </c>
      <c r="I177">
        <v>1.2004679606026665</v>
      </c>
      <c r="J177">
        <f t="shared" si="19"/>
        <v>0</v>
      </c>
      <c r="K177" s="1">
        <f t="shared" si="20"/>
        <v>-1</v>
      </c>
    </row>
    <row r="178" spans="1:11" x14ac:dyDescent="0.25">
      <c r="A178" s="4">
        <v>7.9000000000000101</v>
      </c>
      <c r="B178" s="3">
        <f t="shared" si="14"/>
        <v>-4.6002125639546712E-2</v>
      </c>
      <c r="C178" s="3">
        <f t="shared" si="15"/>
        <v>0.30886470421618312</v>
      </c>
      <c r="D178" s="3">
        <f t="shared" si="16"/>
        <v>-0.15136089313418963</v>
      </c>
      <c r="E178" s="3">
        <f t="shared" si="17"/>
        <v>9.9542972907685878E-2</v>
      </c>
      <c r="F178" s="3">
        <f t="shared" si="18"/>
        <v>-7.6806654972151653E-2</v>
      </c>
      <c r="G178" s="3"/>
      <c r="H178" s="3">
        <v>0.13423800337798103</v>
      </c>
      <c r="I178">
        <v>1.1342380033779811</v>
      </c>
      <c r="J178">
        <f t="shared" si="19"/>
        <v>0</v>
      </c>
      <c r="K178" s="1">
        <f t="shared" si="20"/>
        <v>-1</v>
      </c>
    </row>
    <row r="179" spans="1:11" x14ac:dyDescent="0.25">
      <c r="A179" s="4">
        <v>7.9500000000000099</v>
      </c>
      <c r="B179" s="3">
        <f t="shared" si="14"/>
        <v>-9.5870893376507532E-2</v>
      </c>
      <c r="C179" s="3">
        <f t="shared" si="15"/>
        <v>0.32412920203704121</v>
      </c>
      <c r="D179" s="3">
        <f t="shared" si="16"/>
        <v>-0.17899814058528613</v>
      </c>
      <c r="E179" s="3">
        <f t="shared" si="17"/>
        <v>0.1286434508496965</v>
      </c>
      <c r="F179" s="3">
        <f t="shared" si="18"/>
        <v>-0.10408353025122988</v>
      </c>
      <c r="G179" s="3"/>
      <c r="H179" s="3">
        <v>7.3820088673714174E-2</v>
      </c>
      <c r="I179">
        <v>1.0738200886737141</v>
      </c>
      <c r="J179">
        <f t="shared" si="19"/>
        <v>0</v>
      </c>
      <c r="K179" s="1">
        <f t="shared" si="20"/>
        <v>-1</v>
      </c>
    </row>
    <row r="180" spans="1:11" x14ac:dyDescent="0.25">
      <c r="A180" s="4">
        <v>8.0000000000000107</v>
      </c>
      <c r="B180" s="3">
        <f t="shared" si="14"/>
        <v>-0.14550003380862406</v>
      </c>
      <c r="C180" s="3">
        <f t="shared" si="15"/>
        <v>0.33211445676124601</v>
      </c>
      <c r="D180" s="3">
        <f t="shared" si="16"/>
        <v>-0.19550615061819501</v>
      </c>
      <c r="E180" s="3">
        <f t="shared" si="17"/>
        <v>0.14214532192176887</v>
      </c>
      <c r="F180" s="3">
        <f t="shared" si="18"/>
        <v>-0.11063677146256236</v>
      </c>
      <c r="G180" s="3"/>
      <c r="H180" s="3">
        <v>2.2616822793633459E-2</v>
      </c>
      <c r="I180">
        <v>1.0226168227936334</v>
      </c>
      <c r="J180">
        <f t="shared" si="19"/>
        <v>0</v>
      </c>
      <c r="K180" s="1">
        <f t="shared" si="20"/>
        <v>-1</v>
      </c>
    </row>
    <row r="181" spans="1:11" x14ac:dyDescent="0.25">
      <c r="A181" s="4">
        <v>8.0500000000000096</v>
      </c>
      <c r="B181" s="3">
        <f t="shared" si="14"/>
        <v>-0.19476549993117007</v>
      </c>
      <c r="C181" s="3">
        <f t="shared" si="15"/>
        <v>0.33264113678287943</v>
      </c>
      <c r="D181" s="3">
        <f t="shared" si="16"/>
        <v>-0.19985853512431553</v>
      </c>
      <c r="E181" s="3">
        <f t="shared" si="17"/>
        <v>0.13841142249473612</v>
      </c>
      <c r="F181" s="3">
        <f t="shared" si="18"/>
        <v>-9.5161590303009899E-2</v>
      </c>
      <c r="G181" s="3"/>
      <c r="H181" s="3">
        <v>-1.8733066080879948E-2</v>
      </c>
      <c r="I181">
        <v>0.98126693391912001</v>
      </c>
      <c r="J181">
        <f t="shared" si="19"/>
        <v>0</v>
      </c>
      <c r="K181" s="1">
        <f t="shared" si="20"/>
        <v>-1</v>
      </c>
    </row>
    <row r="182" spans="1:11" x14ac:dyDescent="0.25">
      <c r="A182" s="4">
        <v>8.1000000000000103</v>
      </c>
      <c r="B182" s="3">
        <f t="shared" si="14"/>
        <v>-0.24354415373580146</v>
      </c>
      <c r="C182" s="3">
        <f t="shared" si="15"/>
        <v>0.32569741400411001</v>
      </c>
      <c r="D182" s="3">
        <f t="shared" si="16"/>
        <v>-0.19178468391549064</v>
      </c>
      <c r="E182" s="3">
        <f t="shared" si="17"/>
        <v>0.11789450495412049</v>
      </c>
      <c r="F182" s="3">
        <f t="shared" si="18"/>
        <v>-6.0739185024672987E-2</v>
      </c>
      <c r="G182" s="3"/>
      <c r="H182" s="3">
        <v>-5.247610371773459E-2</v>
      </c>
      <c r="I182">
        <v>0.94752389628226541</v>
      </c>
      <c r="J182">
        <f t="shared" si="19"/>
        <v>0</v>
      </c>
      <c r="K182" s="1">
        <f t="shared" si="20"/>
        <v>-1</v>
      </c>
    </row>
    <row r="183" spans="1:11" x14ac:dyDescent="0.25">
      <c r="A183" s="4">
        <v>8.1500000000000092</v>
      </c>
      <c r="B183" s="3">
        <f t="shared" si="14"/>
        <v>-0.29171407399143501</v>
      </c>
      <c r="C183" s="3">
        <f t="shared" si="15"/>
        <v>0.31143922946877195</v>
      </c>
      <c r="D183" s="3">
        <f t="shared" si="16"/>
        <v>-0.17178658995482163</v>
      </c>
      <c r="E183" s="3">
        <f t="shared" si="17"/>
        <v>8.3082339402366687E-2</v>
      </c>
      <c r="F183" s="3">
        <f t="shared" si="18"/>
        <v>-1.4223256006451303E-2</v>
      </c>
      <c r="G183" s="3"/>
      <c r="H183" s="3">
        <v>-8.3202351081569301E-2</v>
      </c>
      <c r="I183">
        <v>0.91679764891843074</v>
      </c>
      <c r="J183">
        <f t="shared" si="19"/>
        <v>0</v>
      </c>
      <c r="K183" s="1">
        <f t="shared" si="20"/>
        <v>-1</v>
      </c>
    </row>
    <row r="184" spans="1:11" x14ac:dyDescent="0.25">
      <c r="A184" s="4">
        <v>8.2000000000000099</v>
      </c>
      <c r="B184" s="3">
        <f t="shared" si="14"/>
        <v>-0.33915486098384456</v>
      </c>
      <c r="C184" s="3">
        <f t="shared" si="15"/>
        <v>0.29018679126270541</v>
      </c>
      <c r="D184" s="3">
        <f t="shared" si="16"/>
        <v>-0.14110763786558886</v>
      </c>
      <c r="E184" s="3">
        <f t="shared" si="17"/>
        <v>3.8196060154093638E-2</v>
      </c>
      <c r="F184" s="3">
        <f t="shared" si="18"/>
        <v>3.5124605710617068E-2</v>
      </c>
      <c r="G184" s="3"/>
      <c r="H184" s="3">
        <v>-0.11675504172201731</v>
      </c>
      <c r="I184">
        <v>0.88324495827798266</v>
      </c>
      <c r="J184">
        <f t="shared" si="19"/>
        <v>0</v>
      </c>
      <c r="K184" s="1">
        <f t="shared" si="20"/>
        <v>-1</v>
      </c>
    </row>
    <row r="185" spans="1:11" x14ac:dyDescent="0.25">
      <c r="A185" s="4">
        <v>8.2500000000000107</v>
      </c>
      <c r="B185" s="3">
        <f t="shared" si="14"/>
        <v>-0.38574793745223163</v>
      </c>
      <c r="C185" s="3">
        <f t="shared" si="15"/>
        <v>0.26241738333048087</v>
      </c>
      <c r="D185" s="3">
        <f t="shared" si="16"/>
        <v>-0.10165529629760867</v>
      </c>
      <c r="E185" s="3">
        <f t="shared" si="17"/>
        <v>-1.1321666108299652E-2</v>
      </c>
      <c r="F185" s="3">
        <f t="shared" si="18"/>
        <v>7.7478954873260508E-2</v>
      </c>
      <c r="G185" s="3"/>
      <c r="H185" s="3">
        <v>-0.15882856165439857</v>
      </c>
      <c r="I185">
        <v>0.84117143834560149</v>
      </c>
      <c r="J185">
        <f t="shared" si="19"/>
        <v>0</v>
      </c>
      <c r="K185" s="1">
        <f t="shared" si="20"/>
        <v>-1</v>
      </c>
    </row>
    <row r="186" spans="1:11" x14ac:dyDescent="0.25">
      <c r="A186" s="4">
        <v>8.3000000000000096</v>
      </c>
      <c r="B186" s="3">
        <f t="shared" si="14"/>
        <v>-0.43137684497062884</v>
      </c>
      <c r="C186" s="3">
        <f t="shared" si="15"/>
        <v>0.22875464670696655</v>
      </c>
      <c r="D186" s="3">
        <f t="shared" si="16"/>
        <v>-5.5882520765274203E-2</v>
      </c>
      <c r="E186" s="3">
        <f t="shared" si="17"/>
        <v>-5.9466588566305024E-2</v>
      </c>
      <c r="F186" s="3">
        <f t="shared" si="18"/>
        <v>0.10440679510726468</v>
      </c>
      <c r="G186" s="3"/>
      <c r="H186" s="3">
        <v>-0.21356451248797687</v>
      </c>
      <c r="I186">
        <v>0.78643548751202319</v>
      </c>
      <c r="J186">
        <f t="shared" si="19"/>
        <v>0</v>
      </c>
      <c r="K186" s="1">
        <f t="shared" si="20"/>
        <v>-1</v>
      </c>
    </row>
    <row r="187" spans="1:11" x14ac:dyDescent="0.25">
      <c r="A187" s="4">
        <v>8.3500000000000103</v>
      </c>
      <c r="B187" s="3">
        <f t="shared" si="14"/>
        <v>-0.47592753503331903</v>
      </c>
      <c r="C187" s="3">
        <f t="shared" si="15"/>
        <v>0.1899545738841682</v>
      </c>
      <c r="D187" s="3">
        <f t="shared" si="16"/>
        <v>-6.6352407543433384E-3</v>
      </c>
      <c r="E187" s="3">
        <f t="shared" si="17"/>
        <v>-0.10040091514231979</v>
      </c>
      <c r="F187" s="3">
        <f t="shared" si="18"/>
        <v>0.11054663736727262</v>
      </c>
      <c r="G187" s="3"/>
      <c r="H187" s="3">
        <v>-0.28246247967854138</v>
      </c>
      <c r="I187">
        <v>0.71753752032145868</v>
      </c>
      <c r="J187">
        <f t="shared" si="19"/>
        <v>0</v>
      </c>
      <c r="K187" s="1">
        <f t="shared" si="20"/>
        <v>-1</v>
      </c>
    </row>
    <row r="188" spans="1:11" x14ac:dyDescent="0.25">
      <c r="A188" s="4">
        <v>8.4000000000000092</v>
      </c>
      <c r="B188" s="3">
        <f t="shared" si="14"/>
        <v>-0.51928865411669323</v>
      </c>
      <c r="C188" s="3">
        <f t="shared" si="15"/>
        <v>0.1468885308496975</v>
      </c>
      <c r="D188" s="3">
        <f t="shared" si="16"/>
        <v>4.3024586389426266E-2</v>
      </c>
      <c r="E188" s="3">
        <f t="shared" si="17"/>
        <v>-0.12916117149289436</v>
      </c>
      <c r="F188" s="3">
        <f t="shared" si="18"/>
        <v>9.4676003477121462E-2</v>
      </c>
      <c r="G188" s="3"/>
      <c r="H188" s="3">
        <v>-0.36386070489334238</v>
      </c>
      <c r="I188">
        <v>0.63613929510665757</v>
      </c>
      <c r="J188">
        <f t="shared" si="19"/>
        <v>0</v>
      </c>
      <c r="K188" s="1">
        <f t="shared" si="20"/>
        <v>-1</v>
      </c>
    </row>
    <row r="189" spans="1:11" x14ac:dyDescent="0.25">
      <c r="A189" s="4">
        <v>8.4500000000000099</v>
      </c>
      <c r="B189" s="3">
        <f t="shared" si="14"/>
        <v>-0.56135182200508027</v>
      </c>
      <c r="C189" s="3">
        <f t="shared" si="15"/>
        <v>0.10052368808522377</v>
      </c>
      <c r="D189" s="3">
        <f t="shared" si="16"/>
        <v>9.0009353137699033E-2</v>
      </c>
      <c r="E189" s="3">
        <f t="shared" si="17"/>
        <v>-0.14226004497733233</v>
      </c>
      <c r="F189" s="3">
        <f t="shared" si="18"/>
        <v>5.9954828619337611E-2</v>
      </c>
      <c r="G189" s="3"/>
      <c r="H189" s="3">
        <v>-0.45312399714015222</v>
      </c>
      <c r="I189">
        <v>0.54687600285984783</v>
      </c>
      <c r="J189">
        <f t="shared" si="19"/>
        <v>0</v>
      </c>
      <c r="K189" s="1">
        <f t="shared" si="20"/>
        <v>-1</v>
      </c>
    </row>
    <row r="190" spans="1:11" x14ac:dyDescent="0.25">
      <c r="A190" s="4">
        <v>8.5000000000000107</v>
      </c>
      <c r="B190" s="3">
        <f t="shared" si="14"/>
        <v>-0.60201190268483218</v>
      </c>
      <c r="C190" s="3">
        <f t="shared" si="15"/>
        <v>5.1901300002568804E-2</v>
      </c>
      <c r="D190" s="3">
        <f t="shared" si="16"/>
        <v>0.13139777426108909</v>
      </c>
      <c r="E190" s="3">
        <f t="shared" si="17"/>
        <v>-0.13810923726739896</v>
      </c>
      <c r="F190" s="3">
        <f t="shared" si="18"/>
        <v>1.3296299927547016E-2</v>
      </c>
      <c r="G190" s="3"/>
      <c r="H190" s="3">
        <v>-0.54352576576102629</v>
      </c>
      <c r="I190">
        <v>0.45647423423897371</v>
      </c>
      <c r="J190">
        <f t="shared" si="19"/>
        <v>0</v>
      </c>
      <c r="K190" s="1">
        <f t="shared" si="20"/>
        <v>-1</v>
      </c>
    </row>
    <row r="191" spans="1:11" x14ac:dyDescent="0.25">
      <c r="A191" s="4">
        <v>8.5500000000000096</v>
      </c>
      <c r="B191" s="3">
        <f t="shared" si="14"/>
        <v>-0.64116726712960859</v>
      </c>
      <c r="C191" s="3">
        <f t="shared" si="15"/>
        <v>2.1133206144223152E-3</v>
      </c>
      <c r="D191" s="3">
        <f t="shared" si="16"/>
        <v>0.1646165181956977</v>
      </c>
      <c r="E191" s="3">
        <f t="shared" si="17"/>
        <v>-0.11721205278498599</v>
      </c>
      <c r="F191" s="3">
        <f t="shared" si="18"/>
        <v>-3.6009599135792505E-2</v>
      </c>
      <c r="G191" s="3"/>
      <c r="H191" s="3">
        <v>-0.62765908024026718</v>
      </c>
      <c r="I191">
        <v>0.37234091975973282</v>
      </c>
      <c r="J191">
        <f t="shared" si="19"/>
        <v>0</v>
      </c>
      <c r="K191" s="1">
        <f t="shared" si="20"/>
        <v>-1</v>
      </c>
    </row>
    <row r="192" spans="1:11" x14ac:dyDescent="0.25">
      <c r="A192" s="4">
        <v>8.6000000000000103</v>
      </c>
      <c r="B192" s="3">
        <f t="shared" si="14"/>
        <v>-0.67872004732002023</v>
      </c>
      <c r="C192" s="3">
        <f t="shared" si="15"/>
        <v>-4.7722119398678688E-2</v>
      </c>
      <c r="D192" s="3">
        <f t="shared" si="16"/>
        <v>0.18760020433604882</v>
      </c>
      <c r="E192" s="3">
        <f t="shared" si="17"/>
        <v>-8.210237073868476E-2</v>
      </c>
      <c r="F192" s="3">
        <f t="shared" si="18"/>
        <v>-7.8145778324960141E-2</v>
      </c>
      <c r="G192" s="3"/>
      <c r="H192" s="3">
        <v>-0.69909011144629496</v>
      </c>
      <c r="I192">
        <v>0.30090988855370504</v>
      </c>
      <c r="J192">
        <f t="shared" si="19"/>
        <v>0</v>
      </c>
      <c r="K192" s="1">
        <f t="shared" si="20"/>
        <v>-1</v>
      </c>
    </row>
    <row r="193" spans="1:11" x14ac:dyDescent="0.25">
      <c r="A193" s="4">
        <v>8.6500000000000092</v>
      </c>
      <c r="B193" s="3">
        <f t="shared" si="14"/>
        <v>-0.71457638086269815</v>
      </c>
      <c r="C193" s="3">
        <f t="shared" si="15"/>
        <v>-9.6485823492866912E-2</v>
      </c>
      <c r="D193" s="3">
        <f t="shared" si="16"/>
        <v>0.19891981839760806</v>
      </c>
      <c r="E193" s="3">
        <f t="shared" si="17"/>
        <v>-3.7037400679014613E-2</v>
      </c>
      <c r="F193" s="3">
        <f t="shared" si="18"/>
        <v>-0.10472268017181674</v>
      </c>
      <c r="G193" s="3"/>
      <c r="H193" s="3">
        <v>-0.75390246680878836</v>
      </c>
      <c r="I193">
        <v>0.24609753319121164</v>
      </c>
      <c r="J193">
        <f t="shared" si="19"/>
        <v>0</v>
      </c>
      <c r="K193" s="1">
        <f t="shared" si="20"/>
        <v>-1</v>
      </c>
    </row>
    <row r="194" spans="1:11" x14ac:dyDescent="0.25">
      <c r="A194" s="4">
        <v>8.7000000000000099</v>
      </c>
      <c r="B194" s="3">
        <f t="shared" si="14"/>
        <v>-0.74864664559740579</v>
      </c>
      <c r="C194" s="3">
        <f t="shared" si="15"/>
        <v>-0.14308266400250108</v>
      </c>
      <c r="D194" s="3">
        <f t="shared" si="16"/>
        <v>0.19787156160368735</v>
      </c>
      <c r="E194" s="3">
        <f t="shared" si="17"/>
        <v>1.2518523633364012E-2</v>
      </c>
      <c r="F194" s="3">
        <f t="shared" si="18"/>
        <v>-0.1104486894976776</v>
      </c>
      <c r="G194" s="3"/>
      <c r="H194" s="3">
        <v>-0.79178791386053304</v>
      </c>
      <c r="I194">
        <v>0.20821208613946696</v>
      </c>
      <c r="J194">
        <f t="shared" si="19"/>
        <v>0</v>
      </c>
      <c r="K194" s="1">
        <f t="shared" si="20"/>
        <v>-1</v>
      </c>
    </row>
    <row r="195" spans="1:11" x14ac:dyDescent="0.25">
      <c r="A195" s="4">
        <v>8.7500000000000107</v>
      </c>
      <c r="B195" s="3">
        <f t="shared" si="14"/>
        <v>-0.78084568360575579</v>
      </c>
      <c r="C195" s="3">
        <f t="shared" si="15"/>
        <v>-0.18646617634656007</v>
      </c>
      <c r="D195" s="3">
        <f t="shared" si="16"/>
        <v>0.18452060948458235</v>
      </c>
      <c r="E195" s="3">
        <f t="shared" si="17"/>
        <v>6.0556519691647062E-2</v>
      </c>
      <c r="F195" s="3">
        <f t="shared" si="18"/>
        <v>-9.4183724661851112E-2</v>
      </c>
      <c r="G195" s="3"/>
      <c r="H195" s="3">
        <v>-0.81641845543793745</v>
      </c>
      <c r="I195">
        <v>0.18358154456206255</v>
      </c>
      <c r="J195">
        <f t="shared" si="19"/>
        <v>0</v>
      </c>
      <c r="K195" s="1">
        <f t="shared" si="20"/>
        <v>-1</v>
      </c>
    </row>
    <row r="196" spans="1:11" x14ac:dyDescent="0.25">
      <c r="A196" s="4">
        <v>8.8000000000000096</v>
      </c>
      <c r="B196" s="3">
        <f t="shared" si="14"/>
        <v>-0.81109301406166112</v>
      </c>
      <c r="C196" s="3">
        <f t="shared" si="15"/>
        <v>-0.22566206036709774</v>
      </c>
      <c r="D196" s="3">
        <f t="shared" si="16"/>
        <v>0.15969705957877645</v>
      </c>
      <c r="E196" s="3">
        <f t="shared" si="17"/>
        <v>0.10125176073331267</v>
      </c>
      <c r="F196" s="3">
        <f t="shared" si="18"/>
        <v>-5.9166234423415891E-2</v>
      </c>
      <c r="G196" s="3"/>
      <c r="H196" s="3">
        <v>-0.83497248854008554</v>
      </c>
      <c r="I196">
        <v>0.16502751145991446</v>
      </c>
      <c r="J196">
        <f t="shared" si="19"/>
        <v>0</v>
      </c>
      <c r="K196" s="1">
        <f t="shared" si="20"/>
        <v>-1</v>
      </c>
    </row>
    <row r="197" spans="1:11" x14ac:dyDescent="0.25">
      <c r="A197" s="4">
        <v>8.8500000000000103</v>
      </c>
      <c r="B197" s="3">
        <f t="shared" si="14"/>
        <v>-0.83931303439148952</v>
      </c>
      <c r="C197" s="3">
        <f t="shared" si="15"/>
        <v>-0.25979006101032948</v>
      </c>
      <c r="D197" s="3">
        <f t="shared" si="16"/>
        <v>0.12494431998849942</v>
      </c>
      <c r="E197" s="3">
        <f t="shared" si="17"/>
        <v>0.12966976262960545</v>
      </c>
      <c r="F197" s="3">
        <f t="shared" si="18"/>
        <v>-1.2368404025515992E-2</v>
      </c>
      <c r="G197" s="3"/>
      <c r="H197" s="3">
        <v>-0.85685741680923011</v>
      </c>
      <c r="I197">
        <v>0.14314258319076989</v>
      </c>
      <c r="J197">
        <f t="shared" si="19"/>
        <v>0</v>
      </c>
      <c r="K197" s="1">
        <f t="shared" si="20"/>
        <v>-1</v>
      </c>
    </row>
    <row r="198" spans="1:11" x14ac:dyDescent="0.25">
      <c r="A198" s="4">
        <v>8.9000000000000092</v>
      </c>
      <c r="B198" s="3">
        <f t="shared" si="14"/>
        <v>-0.86543520924111672</v>
      </c>
      <c r="C198" s="3">
        <f t="shared" si="15"/>
        <v>-0.28808373695740735</v>
      </c>
      <c r="D198" s="3">
        <f t="shared" si="16"/>
        <v>8.2423147739316915E-2</v>
      </c>
      <c r="E198" s="3">
        <f t="shared" si="17"/>
        <v>0.1423647126579827</v>
      </c>
      <c r="F198" s="3">
        <f t="shared" si="18"/>
        <v>3.689204729240831E-2</v>
      </c>
      <c r="G198" s="3"/>
      <c r="H198" s="3">
        <v>-0.89183903850881607</v>
      </c>
      <c r="I198">
        <v>0.10816096149118393</v>
      </c>
      <c r="J198">
        <f t="shared" si="19"/>
        <v>0</v>
      </c>
      <c r="K198" s="1">
        <f t="shared" si="20"/>
        <v>-1</v>
      </c>
    </row>
    <row r="199" spans="1:11" x14ac:dyDescent="0.25">
      <c r="A199" s="4">
        <v>8.9500000000000099</v>
      </c>
      <c r="B199" s="3">
        <f t="shared" si="14"/>
        <v>-0.88939424677758616</v>
      </c>
      <c r="C199" s="3">
        <f t="shared" si="15"/>
        <v>-0.30990767324410973</v>
      </c>
      <c r="D199" s="3">
        <f t="shared" si="16"/>
        <v>3.4777303373732214E-2</v>
      </c>
      <c r="E199" s="3">
        <f t="shared" si="17"/>
        <v>0.13779729005692817</v>
      </c>
      <c r="F199" s="3">
        <f t="shared" si="18"/>
        <v>7.880707819413256E-2</v>
      </c>
      <c r="G199" s="3"/>
      <c r="H199" s="3">
        <v>-0.94792024839690292</v>
      </c>
      <c r="I199">
        <v>5.207975160309708E-2</v>
      </c>
      <c r="J199">
        <f t="shared" si="19"/>
        <v>0</v>
      </c>
      <c r="K199" s="1">
        <f t="shared" si="20"/>
        <v>-1</v>
      </c>
    </row>
    <row r="200" spans="1:11" x14ac:dyDescent="0.25">
      <c r="A200" s="4">
        <v>9.0000000000000107</v>
      </c>
      <c r="B200" s="3">
        <f t="shared" si="14"/>
        <v>-0.91113026188468138</v>
      </c>
      <c r="C200" s="3">
        <f t="shared" si="15"/>
        <v>-0.32477175131105068</v>
      </c>
      <c r="D200" s="3">
        <f t="shared" si="16"/>
        <v>-1.5030825274502436E-2</v>
      </c>
      <c r="E200" s="3">
        <f t="shared" si="17"/>
        <v>0.11652131570960519</v>
      </c>
      <c r="F200" s="3">
        <f t="shared" si="18"/>
        <v>0.10503116311716498</v>
      </c>
      <c r="G200" s="3"/>
      <c r="H200" s="3">
        <v>-1.0293803596434643</v>
      </c>
      <c r="I200">
        <v>-2.9380359643464304E-2</v>
      </c>
      <c r="J200">
        <f t="shared" si="19"/>
        <v>0</v>
      </c>
      <c r="K200" s="1">
        <f t="shared" si="20"/>
        <v>-1</v>
      </c>
    </row>
    <row r="201" spans="1:11" x14ac:dyDescent="0.25">
      <c r="A201" s="4">
        <v>9.0500000000000096</v>
      </c>
      <c r="B201" s="3">
        <f t="shared" si="14"/>
        <v>-0.93058892584453179</v>
      </c>
      <c r="C201" s="3">
        <f t="shared" si="15"/>
        <v>-0.33234215600989758</v>
      </c>
      <c r="D201" s="3">
        <f t="shared" si="16"/>
        <v>-6.3904410007782173E-2</v>
      </c>
      <c r="E201" s="3">
        <f t="shared" si="17"/>
        <v>8.1116598828427769E-2</v>
      </c>
      <c r="F201" s="3">
        <f t="shared" si="18"/>
        <v>0.1103429347770325</v>
      </c>
      <c r="G201" s="3"/>
      <c r="H201" s="3">
        <v>-1.1353759582567515</v>
      </c>
      <c r="I201">
        <v>-0.13537595825675153</v>
      </c>
      <c r="J201">
        <f t="shared" si="19"/>
        <v>0</v>
      </c>
      <c r="K201" s="1">
        <f t="shared" si="20"/>
        <v>-1</v>
      </c>
    </row>
    <row r="202" spans="1:11" x14ac:dyDescent="0.25">
      <c r="A202" s="4">
        <v>9.1000000000000103</v>
      </c>
      <c r="B202" s="3">
        <f t="shared" si="14"/>
        <v>-0.94772160213111534</v>
      </c>
      <c r="C202" s="3">
        <f t="shared" si="15"/>
        <v>-0.3324488723719391</v>
      </c>
      <c r="D202" s="3">
        <f t="shared" si="16"/>
        <v>-0.10880472804276078</v>
      </c>
      <c r="E202" s="3">
        <f t="shared" si="17"/>
        <v>3.5876123287218585E-2</v>
      </c>
      <c r="F202" s="3">
        <f t="shared" si="18"/>
        <v>9.368478865297393E-2</v>
      </c>
      <c r="G202" s="3"/>
      <c r="H202" s="3">
        <v>-1.2594142906056227</v>
      </c>
      <c r="I202">
        <v>-0.25941429060562271</v>
      </c>
      <c r="J202">
        <f t="shared" si="19"/>
        <v>0</v>
      </c>
      <c r="K202" s="1">
        <f t="shared" si="20"/>
        <v>-1</v>
      </c>
    </row>
    <row r="203" spans="1:11" x14ac:dyDescent="0.25">
      <c r="A203" s="4">
        <v>9.1500000000000092</v>
      </c>
      <c r="B203" s="3">
        <f t="shared" si="14"/>
        <v>-0.96248546797623979</v>
      </c>
      <c r="C203" s="3">
        <f t="shared" si="15"/>
        <v>-0.32508950377775059</v>
      </c>
      <c r="D203" s="3">
        <f t="shared" si="16"/>
        <v>-0.14694009507517672</v>
      </c>
      <c r="E203" s="3">
        <f t="shared" si="17"/>
        <v>-1.371449631090286E-2</v>
      </c>
      <c r="F203" s="3">
        <f t="shared" si="18"/>
        <v>5.8373458177155245E-2</v>
      </c>
      <c r="G203" s="3"/>
      <c r="H203" s="3">
        <v>-1.3898561049629146</v>
      </c>
      <c r="I203">
        <v>-0.38985610496291456</v>
      </c>
      <c r="J203">
        <f t="shared" si="19"/>
        <v>0</v>
      </c>
      <c r="K203" s="1">
        <f t="shared" si="20"/>
        <v>-1</v>
      </c>
    </row>
    <row r="204" spans="1:11" x14ac:dyDescent="0.25">
      <c r="A204" s="4">
        <v>9.2000000000000099</v>
      </c>
      <c r="B204" s="3">
        <f t="shared" si="14"/>
        <v>-0.97484362140416592</v>
      </c>
      <c r="C204" s="3">
        <f t="shared" si="15"/>
        <v>-0.31042932578009957</v>
      </c>
      <c r="D204" s="3">
        <f t="shared" si="16"/>
        <v>-0.17593943868860296</v>
      </c>
      <c r="E204" s="3">
        <f t="shared" si="17"/>
        <v>-6.1642170497035027E-2</v>
      </c>
      <c r="F204" s="3">
        <f t="shared" si="18"/>
        <v>1.1439633886872752E-2</v>
      </c>
      <c r="G204" s="3"/>
      <c r="H204" s="3">
        <v>-1.5114149224830309</v>
      </c>
      <c r="I204">
        <v>-0.51141492248303089</v>
      </c>
      <c r="J204">
        <f t="shared" si="19"/>
        <v>0</v>
      </c>
      <c r="K204" s="1">
        <f t="shared" si="20"/>
        <v>-1</v>
      </c>
    </row>
    <row r="205" spans="1:11" x14ac:dyDescent="0.25">
      <c r="A205" s="4">
        <v>9.2500000000000107</v>
      </c>
      <c r="B205" s="3">
        <f t="shared" si="14"/>
        <v>-0.98476517346732551</v>
      </c>
      <c r="C205" s="3">
        <f t="shared" si="15"/>
        <v>-0.28879757437134501</v>
      </c>
      <c r="D205" s="3">
        <f t="shared" si="16"/>
        <v>-0.19399972015319555</v>
      </c>
      <c r="E205" s="3">
        <f t="shared" si="17"/>
        <v>-0.10209544954029971</v>
      </c>
      <c r="F205" s="3">
        <f t="shared" si="18"/>
        <v>-3.7771887806333816E-2</v>
      </c>
      <c r="G205" s="3"/>
      <c r="H205" s="3">
        <v>-1.6074298053384997</v>
      </c>
      <c r="I205">
        <v>-0.60742980533849966</v>
      </c>
      <c r="J205">
        <f t="shared" si="19"/>
        <v>0</v>
      </c>
      <c r="K205" s="1">
        <f t="shared" si="20"/>
        <v>-1</v>
      </c>
    </row>
    <row r="206" spans="1:11" x14ac:dyDescent="0.25">
      <c r="A206" s="4">
        <v>9.3000000000000096</v>
      </c>
      <c r="B206" s="3">
        <f t="shared" si="14"/>
        <v>-0.99222532545260456</v>
      </c>
      <c r="C206" s="3">
        <f t="shared" si="15"/>
        <v>-0.26068005205284001</v>
      </c>
      <c r="D206" s="3">
        <f t="shared" si="16"/>
        <v>-0.19999803864103591</v>
      </c>
      <c r="E206" s="3">
        <f t="shared" si="17"/>
        <v>-0.13016918831105159</v>
      </c>
      <c r="F206" s="3">
        <f t="shared" si="18"/>
        <v>-7.9462807738078942E-2</v>
      </c>
      <c r="G206" s="3"/>
      <c r="H206" s="3">
        <v>-1.6625354121956111</v>
      </c>
      <c r="I206">
        <v>-0.66253541219561107</v>
      </c>
      <c r="J206">
        <f t="shared" si="19"/>
        <v>0</v>
      </c>
      <c r="K206" s="1">
        <f t="shared" si="20"/>
        <v>-1</v>
      </c>
    </row>
    <row r="207" spans="1:11" x14ac:dyDescent="0.25">
      <c r="A207" s="4">
        <v>9.3500000000000103</v>
      </c>
      <c r="B207" s="3">
        <f t="shared" si="14"/>
        <v>-0.99720543086521274</v>
      </c>
      <c r="C207" s="3">
        <f t="shared" si="15"/>
        <v>-0.22670821775807326</v>
      </c>
      <c r="D207" s="3">
        <f t="shared" si="16"/>
        <v>-0.19356144776093553</v>
      </c>
      <c r="E207" s="3">
        <f t="shared" si="17"/>
        <v>-0.14245931756548866</v>
      </c>
      <c r="F207" s="3">
        <f t="shared" si="18"/>
        <v>-0.10533222213878958</v>
      </c>
      <c r="G207" s="3"/>
      <c r="H207" s="3">
        <v>-1.6652666360884998</v>
      </c>
      <c r="I207">
        <v>-0.66526663608849979</v>
      </c>
      <c r="J207">
        <f t="shared" si="19"/>
        <v>0</v>
      </c>
      <c r="K207" s="1">
        <f t="shared" si="20"/>
        <v>-1</v>
      </c>
    </row>
    <row r="208" spans="1:11" x14ac:dyDescent="0.25">
      <c r="A208" s="4">
        <v>9.4000000000000092</v>
      </c>
      <c r="B208" s="3">
        <f t="shared" si="14"/>
        <v>-0.9996930420352067</v>
      </c>
      <c r="C208" s="3">
        <f t="shared" si="15"/>
        <v>-0.1876450056463807</v>
      </c>
      <c r="D208" s="3">
        <f t="shared" si="16"/>
        <v>-0.17509014355869712</v>
      </c>
      <c r="E208" s="3">
        <f t="shared" si="17"/>
        <v>-0.1374756029127068</v>
      </c>
      <c r="F208" s="3">
        <f t="shared" si="18"/>
        <v>-0.11022938068040414</v>
      </c>
      <c r="G208" s="3"/>
      <c r="H208" s="3">
        <v>-1.6101331748333956</v>
      </c>
      <c r="I208">
        <v>-0.61013317483339558</v>
      </c>
      <c r="J208">
        <f t="shared" si="19"/>
        <v>0</v>
      </c>
      <c r="K208" s="1">
        <f t="shared" si="20"/>
        <v>-1</v>
      </c>
    </row>
    <row r="209" spans="1:11" x14ac:dyDescent="0.25">
      <c r="A209" s="4">
        <v>9.4500000000000099</v>
      </c>
      <c r="B209" s="3">
        <f t="shared" si="14"/>
        <v>-0.99968194123018461</v>
      </c>
      <c r="C209" s="3">
        <f t="shared" si="15"/>
        <v>-0.14436769124649809</v>
      </c>
      <c r="D209" s="3">
        <f t="shared" si="16"/>
        <v>-0.14573258226530783</v>
      </c>
      <c r="E209" s="3">
        <f t="shared" si="17"/>
        <v>-0.11582234255138874</v>
      </c>
      <c r="F209" s="3">
        <f t="shared" si="18"/>
        <v>-9.3179230716809891E-2</v>
      </c>
      <c r="G209" s="3"/>
      <c r="H209" s="3">
        <v>-1.4987837880101891</v>
      </c>
      <c r="I209">
        <v>-0.49878378801018908</v>
      </c>
      <c r="J209">
        <f t="shared" si="19"/>
        <v>0</v>
      </c>
      <c r="K209" s="1">
        <f t="shared" si="20"/>
        <v>-1</v>
      </c>
    </row>
    <row r="210" spans="1:11" x14ac:dyDescent="0.25">
      <c r="A210" s="4">
        <v>9.5000000000000107</v>
      </c>
      <c r="B210" s="3">
        <f t="shared" si="14"/>
        <v>-0.99717215619637767</v>
      </c>
      <c r="C210" s="3">
        <f t="shared" si="15"/>
        <v>-9.7848189739494509E-2</v>
      </c>
      <c r="D210" s="3">
        <f t="shared" si="16"/>
        <v>-0.10731407485095085</v>
      </c>
      <c r="E210" s="3">
        <f t="shared" si="17"/>
        <v>-8.0125093348964851E-2</v>
      </c>
      <c r="F210" s="3">
        <f t="shared" si="18"/>
        <v>-5.7576555916401845E-2</v>
      </c>
      <c r="G210" s="3"/>
      <c r="H210" s="3">
        <v>-1.3400360700521898</v>
      </c>
      <c r="I210">
        <v>-0.34003607005218983</v>
      </c>
      <c r="J210">
        <f t="shared" si="19"/>
        <v>0</v>
      </c>
      <c r="K210" s="1">
        <f t="shared" si="20"/>
        <v>-1</v>
      </c>
    </row>
    <row r="211" spans="1:11" x14ac:dyDescent="0.25">
      <c r="A211" s="4">
        <v>9.5500000000000096</v>
      </c>
      <c r="B211" s="3">
        <f t="shared" si="14"/>
        <v>-0.99216996008929981</v>
      </c>
      <c r="C211" s="3">
        <f t="shared" si="15"/>
        <v>-4.9131228839124935E-2</v>
      </c>
      <c r="D211" s="3">
        <f t="shared" si="16"/>
        <v>-6.2223298029641161E-2</v>
      </c>
      <c r="E211" s="3">
        <f t="shared" si="17"/>
        <v>-3.4712310061345945E-2</v>
      </c>
      <c r="F211" s="3">
        <f t="shared" si="18"/>
        <v>-1.0510055159933385E-2</v>
      </c>
      <c r="G211" s="3"/>
      <c r="H211" s="3">
        <v>-1.1487468521793451</v>
      </c>
      <c r="I211">
        <v>-0.14874685217934513</v>
      </c>
      <c r="J211">
        <f t="shared" si="19"/>
        <v>1</v>
      </c>
      <c r="K211" s="1">
        <f t="shared" si="20"/>
        <v>-1</v>
      </c>
    </row>
    <row r="212" spans="1:11" x14ac:dyDescent="0.25">
      <c r="A212" s="4">
        <v>9.6000000000000103</v>
      </c>
      <c r="B212" s="3">
        <f t="shared" si="14"/>
        <v>-0.9846878557941251</v>
      </c>
      <c r="C212" s="3">
        <f t="shared" si="15"/>
        <v>6.8911354033012601E-4</v>
      </c>
      <c r="D212" s="3">
        <f t="shared" si="16"/>
        <v>-1.3263777910492389E-2</v>
      </c>
      <c r="E212" s="3">
        <f t="shared" si="17"/>
        <v>1.4909499605914927E-2</v>
      </c>
      <c r="F212" s="3">
        <f t="shared" si="18"/>
        <v>3.8649058487745587E-2</v>
      </c>
      <c r="G212" s="3"/>
      <c r="H212" s="3">
        <v>-0.9437039620706269</v>
      </c>
      <c r="I212">
        <v>5.6296037929373099E-2</v>
      </c>
      <c r="J212">
        <f t="shared" si="19"/>
        <v>0</v>
      </c>
      <c r="K212" s="1">
        <f t="shared" si="20"/>
        <v>-1</v>
      </c>
    </row>
    <row r="213" spans="1:11" x14ac:dyDescent="0.25">
      <c r="A213" s="4">
        <v>9.6500000000000092</v>
      </c>
      <c r="B213" s="3">
        <f t="shared" ref="B213:B220" si="21">$B$6*COS($C$6*$A213+$D$6)</f>
        <v>-0.97474454467498739</v>
      </c>
      <c r="C213" s="3">
        <f t="shared" ref="C213:C220" si="22">$B$7*COS($C$7*$A213+$D$7)</f>
        <v>5.0493979915306499E-2</v>
      </c>
      <c r="D213" s="3">
        <f t="shared" ref="D213:D220" si="23">$B$8*COS($C$8*$A213+$D$8)</f>
        <v>3.6520419677066492E-2</v>
      </c>
      <c r="E213" s="3">
        <f t="shared" ref="E213:E220" si="24">$B$9*COS($C$9*$A213+$D$9)</f>
        <v>6.2723464245354493E-2</v>
      </c>
      <c r="F213" s="3">
        <f t="shared" ref="F213:F220" si="25">$B$10*COS($C$10*$A213+$D$10)</f>
        <v>8.0112920607831498E-2</v>
      </c>
      <c r="G213" s="3"/>
      <c r="H213" s="3">
        <v>-0.74489376022942844</v>
      </c>
      <c r="I213">
        <v>0.25510623977057156</v>
      </c>
      <c r="J213">
        <f t="shared" ref="J213:J220" si="26">IF($I213&lt;0,IF($I213*$I214&lt;0,1,0),0)</f>
        <v>0</v>
      </c>
      <c r="K213" s="1">
        <f t="shared" ref="K213:K220" si="27">$B$13</f>
        <v>-1</v>
      </c>
    </row>
    <row r="214" spans="1:11" x14ac:dyDescent="0.25">
      <c r="A214" s="4">
        <v>9.7000000000000099</v>
      </c>
      <c r="B214" s="3">
        <f t="shared" si="21"/>
        <v>-0.96236487983130736</v>
      </c>
      <c r="C214" s="3">
        <f t="shared" si="22"/>
        <v>9.9164860359949161E-2</v>
      </c>
      <c r="D214" s="3">
        <f t="shared" si="23"/>
        <v>8.4033954452883544E-2</v>
      </c>
      <c r="E214" s="3">
        <f t="shared" si="24"/>
        <v>0.10293192192877378</v>
      </c>
      <c r="F214" s="3">
        <f t="shared" si="25"/>
        <v>0.10562583595692003</v>
      </c>
      <c r="G214" s="3"/>
      <c r="H214" s="3">
        <v>-0.57060830713278088</v>
      </c>
      <c r="I214">
        <v>0.42939169286721912</v>
      </c>
      <c r="J214">
        <f t="shared" si="26"/>
        <v>0</v>
      </c>
      <c r="K214" s="1">
        <f t="shared" si="27"/>
        <v>-1</v>
      </c>
    </row>
    <row r="215" spans="1:11" x14ac:dyDescent="0.25">
      <c r="A215" s="4">
        <v>9.7500000000000107</v>
      </c>
      <c r="B215" s="3">
        <f t="shared" si="21"/>
        <v>-0.9475798039779898</v>
      </c>
      <c r="C215" s="3">
        <f t="shared" si="22"/>
        <v>0.14560871182766155</v>
      </c>
      <c r="D215" s="3">
        <f t="shared" si="23"/>
        <v>0.12632266495266656</v>
      </c>
      <c r="E215" s="3">
        <f t="shared" si="24"/>
        <v>0.13065941323630037</v>
      </c>
      <c r="F215" s="3">
        <f t="shared" si="25"/>
        <v>0.11010803523414282</v>
      </c>
      <c r="G215" s="3"/>
      <c r="H215" s="3">
        <v>-0.43488097872721854</v>
      </c>
      <c r="I215">
        <v>0.56511902127278146</v>
      </c>
      <c r="J215">
        <f t="shared" si="26"/>
        <v>0</v>
      </c>
      <c r="K215" s="1">
        <f t="shared" si="27"/>
        <v>-1</v>
      </c>
    </row>
    <row r="216" spans="1:11" x14ac:dyDescent="0.25">
      <c r="A216" s="4">
        <v>9.8000000000000096</v>
      </c>
      <c r="B216" s="3">
        <f t="shared" si="21"/>
        <v>-0.93042627210475004</v>
      </c>
      <c r="C216" s="3">
        <f t="shared" si="22"/>
        <v>0.18878250554147968</v>
      </c>
      <c r="D216" s="3">
        <f t="shared" si="23"/>
        <v>0.16075724397957325</v>
      </c>
      <c r="E216" s="3">
        <f t="shared" si="24"/>
        <v>0.14254385301288577</v>
      </c>
      <c r="F216" s="3">
        <f t="shared" si="25"/>
        <v>9.2667086587741282E-2</v>
      </c>
      <c r="G216" s="3"/>
      <c r="H216" s="3">
        <v>-0.34567558298307011</v>
      </c>
      <c r="I216">
        <v>0.65432441701692989</v>
      </c>
      <c r="J216">
        <f t="shared" si="26"/>
        <v>0</v>
      </c>
      <c r="K216" s="1">
        <f t="shared" si="27"/>
        <v>-1</v>
      </c>
    </row>
    <row r="217" spans="1:11" x14ac:dyDescent="0.25">
      <c r="A217" s="4">
        <v>9.8500000000000103</v>
      </c>
      <c r="B217" s="3">
        <f t="shared" si="21"/>
        <v>-0.91094715910788315</v>
      </c>
      <c r="C217" s="3">
        <f t="shared" si="22"/>
        <v>0.22771665117177281</v>
      </c>
      <c r="D217" s="3">
        <f t="shared" si="23"/>
        <v>0.18519671619089029</v>
      </c>
      <c r="E217" s="3">
        <f t="shared" si="24"/>
        <v>0.13714419857256469</v>
      </c>
      <c r="F217" s="3">
        <f t="shared" si="25"/>
        <v>5.6775583968649235E-2</v>
      </c>
      <c r="G217" s="3"/>
      <c r="H217" s="3">
        <v>-0.30411400920400611</v>
      </c>
      <c r="I217">
        <v>0.69588599079599389</v>
      </c>
      <c r="J217">
        <f t="shared" si="26"/>
        <v>0</v>
      </c>
      <c r="K217" s="1">
        <f t="shared" si="27"/>
        <v>-1</v>
      </c>
    </row>
    <row r="218" spans="1:11" x14ac:dyDescent="0.25">
      <c r="A218" s="4">
        <v>9.9000000000000092</v>
      </c>
      <c r="B218" s="3">
        <f t="shared" si="21"/>
        <v>-0.88919115262535686</v>
      </c>
      <c r="C218" s="3">
        <f t="shared" si="22"/>
        <v>0.26153677174471679</v>
      </c>
      <c r="D218" s="3">
        <f t="shared" si="23"/>
        <v>0.19812155357517566</v>
      </c>
      <c r="E218" s="3">
        <f t="shared" si="24"/>
        <v>0.11511518271589405</v>
      </c>
      <c r="F218" s="3">
        <f t="shared" si="25"/>
        <v>9.5797335501627556E-3</v>
      </c>
      <c r="G218" s="3"/>
      <c r="H218" s="3">
        <v>-0.30483791103940761</v>
      </c>
      <c r="I218">
        <v>0.69516208896059239</v>
      </c>
      <c r="J218">
        <f t="shared" si="26"/>
        <v>0</v>
      </c>
      <c r="K218" s="1">
        <f t="shared" si="27"/>
        <v>-1</v>
      </c>
    </row>
    <row r="219" spans="1:11" x14ac:dyDescent="0.25">
      <c r="A219" s="4">
        <v>9.9500000000000099</v>
      </c>
      <c r="B219" s="3">
        <f t="shared" si="21"/>
        <v>-0.8652126313430667</v>
      </c>
      <c r="C219" s="3">
        <f t="shared" si="22"/>
        <v>0.28948334026410127</v>
      </c>
      <c r="D219" s="3">
        <f t="shared" si="23"/>
        <v>0.19872815234430716</v>
      </c>
      <c r="E219" s="3">
        <f t="shared" si="24"/>
        <v>7.9127924382937961E-2</v>
      </c>
      <c r="F219" s="3">
        <f t="shared" si="25"/>
        <v>-3.9523497335542543E-2</v>
      </c>
      <c r="G219" s="3"/>
      <c r="H219" s="3">
        <v>-0.33739671168726282</v>
      </c>
      <c r="I219">
        <v>0.66260328831273718</v>
      </c>
      <c r="J219">
        <f t="shared" si="26"/>
        <v>0</v>
      </c>
      <c r="K219" s="1">
        <f t="shared" si="27"/>
        <v>-1</v>
      </c>
    </row>
    <row r="220" spans="1:11" x14ac:dyDescent="0.25">
      <c r="A220" s="4">
        <v>10</v>
      </c>
      <c r="B220" s="3">
        <f t="shared" si="21"/>
        <v>-0.83907152907645244</v>
      </c>
      <c r="C220" s="3">
        <f t="shared" si="22"/>
        <v>0.3109287370502023</v>
      </c>
      <c r="D220" s="3">
        <f t="shared" si="23"/>
        <v>0.18697879712483653</v>
      </c>
      <c r="E220" s="3">
        <f t="shared" si="24"/>
        <v>3.3546043263279555E-2</v>
      </c>
      <c r="F220" s="3">
        <f t="shared" si="25"/>
        <v>-8.0757370851419555E-2</v>
      </c>
      <c r="G220" s="3"/>
      <c r="H220" s="3">
        <v>-0.38837532248955359</v>
      </c>
      <c r="I220">
        <v>0.61162467751044636</v>
      </c>
      <c r="J220">
        <f t="shared" si="26"/>
        <v>0</v>
      </c>
      <c r="K220" s="1">
        <f t="shared" si="27"/>
        <v>-1</v>
      </c>
    </row>
    <row r="221" spans="1:11" x14ac:dyDescent="0.25">
      <c r="B221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A7DC-FC94-4B90-859B-02A1962377D5}">
  <dimension ref="B4:H24"/>
  <sheetViews>
    <sheetView topLeftCell="A3" workbookViewId="0">
      <selection activeCell="F4" sqref="F4"/>
    </sheetView>
  </sheetViews>
  <sheetFormatPr defaultRowHeight="15" x14ac:dyDescent="0.25"/>
  <sheetData>
    <row r="4" spans="2:8" x14ac:dyDescent="0.25">
      <c r="B4">
        <v>-10</v>
      </c>
      <c r="C4">
        <f>$B4^2-2</f>
        <v>98</v>
      </c>
      <c r="D4">
        <f>$C4-20</f>
        <v>78</v>
      </c>
      <c r="F4">
        <f>SUMIF(E4:E24, "=1")</f>
        <v>1</v>
      </c>
      <c r="H4" s="1"/>
    </row>
    <row r="5" spans="2:8" x14ac:dyDescent="0.25">
      <c r="B5">
        <v>-9</v>
      </c>
      <c r="C5">
        <f t="shared" ref="C5:C24" si="0">$B5^2-2</f>
        <v>79</v>
      </c>
      <c r="D5">
        <f t="shared" ref="D5:D24" si="1">$C5-20</f>
        <v>59</v>
      </c>
      <c r="E5">
        <f t="shared" ref="E5:E24" si="2">IF($D5&lt;0,IF($D5*$D6&lt;0,1,0),0)</f>
        <v>0</v>
      </c>
    </row>
    <row r="6" spans="2:8" x14ac:dyDescent="0.25">
      <c r="B6">
        <v>-8</v>
      </c>
      <c r="C6">
        <f t="shared" si="0"/>
        <v>62</v>
      </c>
      <c r="D6">
        <f t="shared" si="1"/>
        <v>42</v>
      </c>
      <c r="E6">
        <f t="shared" si="2"/>
        <v>0</v>
      </c>
    </row>
    <row r="7" spans="2:8" x14ac:dyDescent="0.25">
      <c r="B7">
        <v>-7</v>
      </c>
      <c r="C7">
        <f t="shared" si="0"/>
        <v>47</v>
      </c>
      <c r="D7">
        <f t="shared" si="1"/>
        <v>27</v>
      </c>
      <c r="E7">
        <f t="shared" si="2"/>
        <v>0</v>
      </c>
    </row>
    <row r="8" spans="2:8" x14ac:dyDescent="0.25">
      <c r="B8">
        <v>-6</v>
      </c>
      <c r="C8">
        <f t="shared" si="0"/>
        <v>34</v>
      </c>
      <c r="D8">
        <f t="shared" si="1"/>
        <v>14</v>
      </c>
      <c r="E8">
        <f t="shared" si="2"/>
        <v>0</v>
      </c>
    </row>
    <row r="9" spans="2:8" x14ac:dyDescent="0.25">
      <c r="B9">
        <v>-5</v>
      </c>
      <c r="C9">
        <f t="shared" si="0"/>
        <v>23</v>
      </c>
      <c r="D9">
        <f t="shared" si="1"/>
        <v>3</v>
      </c>
      <c r="E9">
        <f t="shared" si="2"/>
        <v>0</v>
      </c>
    </row>
    <row r="10" spans="2:8" x14ac:dyDescent="0.25">
      <c r="B10">
        <v>-4</v>
      </c>
      <c r="C10">
        <f t="shared" si="0"/>
        <v>14</v>
      </c>
      <c r="D10">
        <f t="shared" si="1"/>
        <v>-6</v>
      </c>
      <c r="E10">
        <f t="shared" si="2"/>
        <v>0</v>
      </c>
    </row>
    <row r="11" spans="2:8" x14ac:dyDescent="0.25">
      <c r="B11">
        <v>-3</v>
      </c>
      <c r="C11">
        <f t="shared" si="0"/>
        <v>7</v>
      </c>
      <c r="D11">
        <f t="shared" si="1"/>
        <v>-13</v>
      </c>
      <c r="E11">
        <f t="shared" si="2"/>
        <v>0</v>
      </c>
    </row>
    <row r="12" spans="2:8" x14ac:dyDescent="0.25">
      <c r="B12">
        <v>-2</v>
      </c>
      <c r="C12">
        <f t="shared" si="0"/>
        <v>2</v>
      </c>
      <c r="D12">
        <f t="shared" si="1"/>
        <v>-18</v>
      </c>
      <c r="E12">
        <f t="shared" si="2"/>
        <v>0</v>
      </c>
    </row>
    <row r="13" spans="2:8" x14ac:dyDescent="0.25">
      <c r="B13">
        <v>-1</v>
      </c>
      <c r="C13">
        <f t="shared" si="0"/>
        <v>-1</v>
      </c>
      <c r="D13">
        <f t="shared" si="1"/>
        <v>-21</v>
      </c>
      <c r="E13">
        <f t="shared" si="2"/>
        <v>0</v>
      </c>
    </row>
    <row r="14" spans="2:8" x14ac:dyDescent="0.25">
      <c r="B14">
        <v>0</v>
      </c>
      <c r="C14">
        <f t="shared" si="0"/>
        <v>-2</v>
      </c>
      <c r="D14">
        <f t="shared" si="1"/>
        <v>-22</v>
      </c>
      <c r="E14">
        <f t="shared" si="2"/>
        <v>0</v>
      </c>
    </row>
    <row r="15" spans="2:8" x14ac:dyDescent="0.25">
      <c r="B15">
        <v>1</v>
      </c>
      <c r="C15">
        <f t="shared" si="0"/>
        <v>-1</v>
      </c>
      <c r="D15">
        <f t="shared" si="1"/>
        <v>-21</v>
      </c>
      <c r="E15">
        <f t="shared" si="2"/>
        <v>0</v>
      </c>
    </row>
    <row r="16" spans="2:8" x14ac:dyDescent="0.25">
      <c r="B16">
        <v>2</v>
      </c>
      <c r="C16">
        <f t="shared" si="0"/>
        <v>2</v>
      </c>
      <c r="D16">
        <f t="shared" si="1"/>
        <v>-18</v>
      </c>
      <c r="E16">
        <f t="shared" si="2"/>
        <v>0</v>
      </c>
    </row>
    <row r="17" spans="2:5" x14ac:dyDescent="0.25">
      <c r="B17">
        <v>3</v>
      </c>
      <c r="C17">
        <f t="shared" si="0"/>
        <v>7</v>
      </c>
      <c r="D17">
        <f t="shared" si="1"/>
        <v>-13</v>
      </c>
      <c r="E17">
        <f t="shared" si="2"/>
        <v>0</v>
      </c>
    </row>
    <row r="18" spans="2:5" x14ac:dyDescent="0.25">
      <c r="B18">
        <v>4</v>
      </c>
      <c r="C18">
        <f t="shared" si="0"/>
        <v>14</v>
      </c>
      <c r="D18">
        <f t="shared" si="1"/>
        <v>-6</v>
      </c>
      <c r="E18">
        <f t="shared" si="2"/>
        <v>1</v>
      </c>
    </row>
    <row r="19" spans="2:5" x14ac:dyDescent="0.25">
      <c r="B19">
        <v>5</v>
      </c>
      <c r="C19">
        <f t="shared" si="0"/>
        <v>23</v>
      </c>
      <c r="D19">
        <f t="shared" si="1"/>
        <v>3</v>
      </c>
      <c r="E19">
        <f t="shared" si="2"/>
        <v>0</v>
      </c>
    </row>
    <row r="20" spans="2:5" x14ac:dyDescent="0.25">
      <c r="B20">
        <v>6</v>
      </c>
      <c r="C20">
        <f t="shared" si="0"/>
        <v>34</v>
      </c>
      <c r="D20">
        <f t="shared" si="1"/>
        <v>14</v>
      </c>
      <c r="E20">
        <f t="shared" si="2"/>
        <v>0</v>
      </c>
    </row>
    <row r="21" spans="2:5" x14ac:dyDescent="0.25">
      <c r="B21">
        <v>7</v>
      </c>
      <c r="C21">
        <f t="shared" si="0"/>
        <v>47</v>
      </c>
      <c r="D21">
        <f t="shared" si="1"/>
        <v>27</v>
      </c>
      <c r="E21">
        <f t="shared" si="2"/>
        <v>0</v>
      </c>
    </row>
    <row r="22" spans="2:5" x14ac:dyDescent="0.25">
      <c r="B22">
        <v>8</v>
      </c>
      <c r="C22">
        <f t="shared" si="0"/>
        <v>62</v>
      </c>
      <c r="D22">
        <f t="shared" si="1"/>
        <v>42</v>
      </c>
      <c r="E22">
        <f t="shared" si="2"/>
        <v>0</v>
      </c>
    </row>
    <row r="23" spans="2:5" x14ac:dyDescent="0.25">
      <c r="B23">
        <v>9</v>
      </c>
      <c r="C23">
        <f t="shared" si="0"/>
        <v>79</v>
      </c>
      <c r="D23">
        <f t="shared" si="1"/>
        <v>59</v>
      </c>
      <c r="E23">
        <f t="shared" si="2"/>
        <v>0</v>
      </c>
    </row>
    <row r="24" spans="2:5" x14ac:dyDescent="0.25">
      <c r="B24">
        <v>10</v>
      </c>
      <c r="C24">
        <f t="shared" si="0"/>
        <v>98</v>
      </c>
      <c r="D24">
        <f t="shared" si="1"/>
        <v>78</v>
      </c>
      <c r="E24">
        <f t="shared" si="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Sheet1</vt:lpstr>
      <vt:lpstr>Sheet2</vt:lpstr>
      <vt:lpstr>Amplitude</vt:lpstr>
      <vt:lpstr>Frequency</vt:lpstr>
      <vt:lpstr>Phase_shift</vt:lpstr>
      <vt:lpstr>Sum</vt:lpstr>
      <vt:lpstr>threshold</vt:lpstr>
      <vt:lpstr>Time</vt:lpstr>
      <vt:lpstr>Wave1</vt:lpstr>
      <vt:lpstr>Wave2</vt:lpstr>
      <vt:lpstr>Wave3</vt:lpstr>
      <vt:lpstr>Wave4</vt:lpstr>
      <vt:lpstr>Wave5</vt:lpstr>
      <vt:lpstr>Wavenumber</vt:lpstr>
      <vt:lpstr>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Vegini</dc:creator>
  <cp:lastModifiedBy>Vegini</cp:lastModifiedBy>
  <dcterms:created xsi:type="dcterms:W3CDTF">2017-12-17T02:40:50Z</dcterms:created>
  <dcterms:modified xsi:type="dcterms:W3CDTF">2018-01-07T15:28:11Z</dcterms:modified>
</cp:coreProperties>
</file>