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 firstSheet="1" activeTab="2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1">'Отчет по грузообороту'!$B$4</definedName>
    <definedName name="calc10" localSheetId="1">'Отчет по грузообороту'!$B$28</definedName>
    <definedName name="calc11" localSheetId="1">'Отчет по грузообороту'!$B$33</definedName>
    <definedName name="calc12" localSheetId="1">'Отчет по грузообороту'!$B$34</definedName>
    <definedName name="calc13" localSheetId="1">'Отчет по грузообороту'!$B$37</definedName>
    <definedName name="calc14" localSheetId="1">'Отчет по грузообороту'!$B$40</definedName>
    <definedName name="calc15" localSheetId="1">'Отчет по грузообороту'!$B$43</definedName>
    <definedName name="calc16" localSheetId="1">'Отчет по грузообороту'!$B$48</definedName>
    <definedName name="calc17" localSheetId="1">'Отчет по грузообороту'!$B$49</definedName>
    <definedName name="calc18" localSheetId="1">'Отчет по грузообороту'!$B$50</definedName>
    <definedName name="calc19" localSheetId="1">'Отчет по грузообороту'!$B$52</definedName>
    <definedName name="calc2" localSheetId="1">'Отчет по грузообороту'!$B$5</definedName>
    <definedName name="calc20" localSheetId="1">'Отчет по грузообороту'!$B$56</definedName>
    <definedName name="calc21" localSheetId="1">'Отчет по грузообороту'!$B$61</definedName>
    <definedName name="calc22" localSheetId="1">'Отчет по грузообороту'!$B$62</definedName>
    <definedName name="calc23" localSheetId="1">'Отчет по грузообороту'!$B$66</definedName>
    <definedName name="calc24" localSheetId="1">'Отчет по грузообороту'!$B$70</definedName>
    <definedName name="calc25" localSheetId="1">'Отчет по грузообороту'!$B$71</definedName>
    <definedName name="calc26" localSheetId="1">'Отчет по грузообороту'!$B$75</definedName>
    <definedName name="calc27" localSheetId="1">'Отчет по грузообороту'!$B$79</definedName>
    <definedName name="calc28" localSheetId="1">'Отчет по грузообороту'!$B$84</definedName>
    <definedName name="calc29" localSheetId="1">'Отчет по грузообороту'!$B$85</definedName>
    <definedName name="calc3" localSheetId="1">'Отчет по грузообороту'!$B$6</definedName>
    <definedName name="calc30" localSheetId="1">'Отчет по грузообороту'!$B$86</definedName>
    <definedName name="calc31" localSheetId="1">'Отчет по грузообороту'!$B$89</definedName>
    <definedName name="calc32" localSheetId="1">'Отчет по грузообороту'!$B$92</definedName>
    <definedName name="calc33" localSheetId="1">'Отчет по грузообороту'!$B$93</definedName>
    <definedName name="calc34" localSheetId="1">'Отчет по грузообороту'!$B$96</definedName>
    <definedName name="calc4" localSheetId="1">'Отчет по грузообороту'!$B$7</definedName>
    <definedName name="calc5" localSheetId="1">'Отчет по грузообороту'!$B$12</definedName>
    <definedName name="calc6" localSheetId="1">'Отчет по грузообороту'!$B$17</definedName>
    <definedName name="calc7" localSheetId="1">'Отчет по грузообороту'!$B$18</definedName>
    <definedName name="calc8" localSheetId="1">'Отчет по грузообороту'!$B$22</definedName>
    <definedName name="calc9" localSheetId="1">'Отчет по грузообороту'!$B$23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K53" i="3" l="1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R23" i="3" s="1"/>
  <c r="Q24" i="3"/>
  <c r="R24" i="3"/>
  <c r="P29" i="3"/>
  <c r="P24" i="3"/>
  <c r="O26" i="3"/>
  <c r="N26" i="3"/>
  <c r="M31" i="3"/>
  <c r="M26" i="3"/>
  <c r="J31" i="3"/>
  <c r="J26" i="3"/>
  <c r="I31" i="3"/>
  <c r="I26" i="3"/>
  <c r="H31" i="3"/>
  <c r="G31" i="3"/>
  <c r="G26" i="3"/>
  <c r="F31" i="3"/>
  <c r="E31" i="3"/>
  <c r="E26" i="3"/>
  <c r="D29" i="3"/>
  <c r="H29" i="3" s="1"/>
  <c r="F26" i="3"/>
  <c r="H26" i="3"/>
  <c r="D24" i="3"/>
  <c r="F24" i="3" s="1"/>
  <c r="C29" i="3"/>
  <c r="G29" i="3" s="1"/>
  <c r="C24" i="3"/>
  <c r="J24" i="3" s="1"/>
  <c r="B31" i="3"/>
  <c r="B29" i="3"/>
  <c r="B26" i="3"/>
  <c r="B24" i="3"/>
  <c r="S33" i="3"/>
  <c r="O33" i="3"/>
  <c r="N33" i="3"/>
  <c r="M33" i="3"/>
  <c r="B33" i="3"/>
  <c r="G33" i="3" s="1"/>
  <c r="S32" i="3"/>
  <c r="O32" i="3"/>
  <c r="N32" i="3"/>
  <c r="H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S29" i="3" l="1"/>
  <c r="F29" i="3"/>
  <c r="H24" i="3"/>
  <c r="E29" i="3"/>
  <c r="J29" i="3"/>
  <c r="I29" i="3"/>
  <c r="M29" i="3"/>
  <c r="E24" i="3"/>
  <c r="G24" i="3"/>
  <c r="I24" i="3"/>
  <c r="M24" i="3"/>
  <c r="Q23" i="3"/>
  <c r="N29" i="3"/>
  <c r="O29" i="3"/>
  <c r="O31" i="3"/>
  <c r="N31" i="3"/>
  <c r="P23" i="3"/>
  <c r="N24" i="3"/>
  <c r="O24" i="3"/>
  <c r="S24" i="3" s="1"/>
  <c r="D23" i="3"/>
  <c r="C23" i="3"/>
  <c r="E23" i="3" s="1"/>
  <c r="E32" i="3"/>
  <c r="H33" i="3"/>
  <c r="S30" i="3"/>
  <c r="F32" i="3"/>
  <c r="J32" i="3"/>
  <c r="E33" i="3"/>
  <c r="I33" i="3"/>
  <c r="I32" i="3"/>
  <c r="F33" i="3"/>
  <c r="J33" i="3"/>
  <c r="B28" i="2"/>
  <c r="B23" i="2"/>
  <c r="Q28" i="2"/>
  <c r="Q23" i="2" s="1"/>
  <c r="B22" i="2" s="1"/>
  <c r="Q23" i="1" l="1"/>
  <c r="Q7" i="1"/>
  <c r="Q28" i="1" l="1"/>
  <c r="Q22" i="1" s="1"/>
  <c r="B99" i="3" l="1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L23" i="3"/>
  <c r="K23" i="3"/>
  <c r="B22" i="3"/>
  <c r="H22" i="3" s="1"/>
  <c r="B21" i="3"/>
  <c r="B20" i="3"/>
  <c r="H20" i="3" s="1"/>
  <c r="R19" i="3"/>
  <c r="Q19" i="3"/>
  <c r="L19" i="3"/>
  <c r="K19" i="3"/>
  <c r="D19" i="3"/>
  <c r="D18" i="3" s="1"/>
  <c r="R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B23" i="3"/>
  <c r="Q18" i="1"/>
  <c r="B19" i="3" s="1"/>
  <c r="Q12" i="1"/>
  <c r="B8" i="3"/>
  <c r="L18" i="3" l="1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S23" i="3" s="1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<sst xmlns="http://schemas.openxmlformats.org/spreadsheetml/2006/main" count="322" uniqueCount="54">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</sst>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>
      <selection activeCell="Q21" sqref="Q21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31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collapsed="1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hidden="1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hidden="1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hidden="1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hidden="1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0</v>
      </c>
    </row>
    <row r="23" spans="1:17" outlineLevel="3" x14ac:dyDescent="0.25">
      <c r="A23" s="26" t="s">
        <v>48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0</v>
      </c>
    </row>
    <row r="24" spans="1:17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0</v>
      </c>
    </row>
    <row r="25" spans="1:17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0</v>
      </c>
    </row>
    <row r="27" spans="1:17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0</v>
      </c>
    </row>
    <row r="28" spans="1:17" outlineLevel="3" x14ac:dyDescent="0.25">
      <c r="A28" s="30" t="s">
        <v>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5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outlineLevel="1" x14ac:dyDescent="0.25">
      <c r="A5" s="4" t="s">
        <v>3</v>
      </c>
      <c r="B5" s="14">
        <f t="shared" ref="B5" si="1">B6+B17+B33</f>
        <v>0</v>
      </c>
    </row>
    <row r="6" spans="1:2" outlineLevel="2" x14ac:dyDescent="0.25">
      <c r="A6" s="5" t="s">
        <v>4</v>
      </c>
      <c r="B6" s="15">
        <f t="shared" ref="B6" si="2">B7+B12</f>
        <v>0</v>
      </c>
    </row>
    <row r="7" spans="1:2" outlineLevel="3" x14ac:dyDescent="0.25">
      <c r="A7" s="6" t="s">
        <v>5</v>
      </c>
      <c r="B7" s="15">
        <f t="shared" ref="B7" si="3">B8+B9+B10+B11</f>
        <v>0</v>
      </c>
    </row>
    <row r="8" spans="1:2" outlineLevel="4" x14ac:dyDescent="0.25">
      <c r="A8" s="7" t="s">
        <v>6</v>
      </c>
      <c r="B8" s="16">
        <v>0</v>
      </c>
    </row>
    <row r="9" spans="1:2" outlineLevel="4" x14ac:dyDescent="0.25">
      <c r="A9" s="7" t="s">
        <v>7</v>
      </c>
      <c r="B9" s="16">
        <v>0</v>
      </c>
    </row>
    <row r="10" spans="1:2" outlineLevel="4" x14ac:dyDescent="0.25">
      <c r="A10" s="7" t="s">
        <v>8</v>
      </c>
      <c r="B10" s="16">
        <v>0</v>
      </c>
    </row>
    <row r="11" spans="1:2" outlineLevel="4" x14ac:dyDescent="0.25">
      <c r="A11" s="7" t="s">
        <v>9</v>
      </c>
      <c r="B11" s="16">
        <v>0</v>
      </c>
    </row>
    <row r="12" spans="1:2" outlineLevel="3" x14ac:dyDescent="0.25">
      <c r="A12" s="6" t="s">
        <v>10</v>
      </c>
      <c r="B12" s="15">
        <f t="shared" ref="B12" si="4">B13+B14+B15+B16</f>
        <v>0</v>
      </c>
    </row>
    <row r="13" spans="1:2" outlineLevel="4" x14ac:dyDescent="0.25">
      <c r="A13" s="7" t="s">
        <v>6</v>
      </c>
      <c r="B13" s="16">
        <v>0</v>
      </c>
    </row>
    <row r="14" spans="1:2" outlineLevel="4" x14ac:dyDescent="0.25">
      <c r="A14" s="7" t="s">
        <v>7</v>
      </c>
      <c r="B14" s="16">
        <v>0</v>
      </c>
    </row>
    <row r="15" spans="1:2" outlineLevel="4" x14ac:dyDescent="0.25">
      <c r="A15" s="7" t="s">
        <v>8</v>
      </c>
      <c r="B15" s="16">
        <v>0</v>
      </c>
    </row>
    <row r="16" spans="1:2" outlineLevel="4" x14ac:dyDescent="0.25">
      <c r="A16" s="7" t="s">
        <v>9</v>
      </c>
      <c r="B16" s="16">
        <v>0</v>
      </c>
    </row>
    <row r="17" spans="1:17" outlineLevel="2" x14ac:dyDescent="0.25">
      <c r="A17" s="5" t="s">
        <v>11</v>
      </c>
      <c r="B17" s="15">
        <f t="shared" ref="B17" si="5">B18+B22</f>
        <v>0</v>
      </c>
    </row>
    <row r="18" spans="1:17" outlineLevel="3" x14ac:dyDescent="0.25">
      <c r="A18" s="6" t="s">
        <v>12</v>
      </c>
      <c r="B18" s="15">
        <f t="shared" ref="B18" si="6">B19+B20+B21</f>
        <v>0</v>
      </c>
    </row>
    <row r="19" spans="1:17" outlineLevel="4" x14ac:dyDescent="0.25">
      <c r="A19" s="7" t="s">
        <v>6</v>
      </c>
      <c r="B19" s="16">
        <v>0</v>
      </c>
    </row>
    <row r="20" spans="1:17" outlineLevel="4" x14ac:dyDescent="0.25">
      <c r="A20" s="7" t="s">
        <v>8</v>
      </c>
      <c r="B20" s="16">
        <v>0</v>
      </c>
    </row>
    <row r="21" spans="1:17" outlineLevel="4" x14ac:dyDescent="0.25">
      <c r="A21" s="7" t="s">
        <v>9</v>
      </c>
      <c r="B21" s="16">
        <v>0</v>
      </c>
    </row>
    <row r="22" spans="1:17" outlineLevel="3" x14ac:dyDescent="0.25">
      <c r="A22" s="6" t="s">
        <v>13</v>
      </c>
      <c r="B22" s="15">
        <f>Q23+Q28</f>
        <v>0</v>
      </c>
    </row>
    <row r="23" spans="1:17" outlineLevel="4" x14ac:dyDescent="0.25">
      <c r="A23" s="26" t="s">
        <v>48</v>
      </c>
      <c r="B23" s="24">
        <f>SUM(Q24:Q27)</f>
        <v>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SUM(Q24:Q33)</f>
        <v>0</v>
      </c>
    </row>
    <row r="24" spans="1:17" outlineLevel="5" x14ac:dyDescent="0.25">
      <c r="A24" s="7" t="s">
        <v>6</v>
      </c>
      <c r="B24" s="16">
        <v>0</v>
      </c>
    </row>
    <row r="25" spans="1:17" outlineLevel="5" x14ac:dyDescent="0.25">
      <c r="A25" s="27" t="s">
        <v>7</v>
      </c>
      <c r="B25" s="28">
        <v>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outlineLevel="5" x14ac:dyDescent="0.25">
      <c r="A26" s="7" t="s">
        <v>8</v>
      </c>
      <c r="B26" s="16">
        <v>0</v>
      </c>
    </row>
    <row r="27" spans="1:17" outlineLevel="5" x14ac:dyDescent="0.25">
      <c r="A27" s="7" t="s">
        <v>9</v>
      </c>
      <c r="B27" s="16">
        <v>0</v>
      </c>
    </row>
    <row r="28" spans="1:17" outlineLevel="4" x14ac:dyDescent="0.25">
      <c r="A28" s="30" t="s">
        <v>49</v>
      </c>
      <c r="B28" s="25">
        <f>SUM(Q29:Q32)</f>
        <v>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outlineLevel="5" x14ac:dyDescent="0.25">
      <c r="A29" s="27" t="s">
        <v>6</v>
      </c>
      <c r="B29" s="28">
        <v>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outlineLevel="5" x14ac:dyDescent="0.25">
      <c r="A30" s="27" t="s">
        <v>7</v>
      </c>
      <c r="B30" s="28">
        <v>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outlineLevel="5" x14ac:dyDescent="0.25">
      <c r="A31" s="27" t="s">
        <v>8</v>
      </c>
      <c r="B31" s="28">
        <v>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outlineLevel="5" x14ac:dyDescent="0.25">
      <c r="A32" s="27" t="s">
        <v>9</v>
      </c>
      <c r="B32" s="28">
        <v>0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2" outlineLevel="2" x14ac:dyDescent="0.25">
      <c r="A33" s="5" t="s">
        <v>14</v>
      </c>
      <c r="B33" s="15">
        <f t="shared" ref="B33" si="7">B34+B37+B40</f>
        <v>0</v>
      </c>
    </row>
    <row r="34" spans="1:2" outlineLevel="3" collapsed="1" x14ac:dyDescent="0.25">
      <c r="A34" s="6" t="s">
        <v>15</v>
      </c>
      <c r="B34" s="15">
        <f t="shared" ref="B34" si="8">B35+B36</f>
        <v>0</v>
      </c>
    </row>
    <row r="35" spans="1:2" hidden="1" outlineLevel="4" x14ac:dyDescent="0.25">
      <c r="A35" s="7" t="s">
        <v>16</v>
      </c>
      <c r="B35" s="16">
        <v>0</v>
      </c>
    </row>
    <row r="36" spans="1:2" hidden="1" outlineLevel="4" x14ac:dyDescent="0.25">
      <c r="A36" s="7" t="s">
        <v>17</v>
      </c>
      <c r="B36" s="16">
        <v>0</v>
      </c>
    </row>
    <row r="37" spans="1:2" outlineLevel="3" collapsed="1" x14ac:dyDescent="0.25">
      <c r="A37" s="6" t="s">
        <v>18</v>
      </c>
      <c r="B37" s="15">
        <f t="shared" ref="B37" si="9">B38+B39</f>
        <v>0</v>
      </c>
    </row>
    <row r="38" spans="1:2" hidden="1" outlineLevel="4" x14ac:dyDescent="0.25">
      <c r="A38" s="7" t="s">
        <v>16</v>
      </c>
      <c r="B38" s="16">
        <v>0</v>
      </c>
    </row>
    <row r="39" spans="1:2" hidden="1" outlineLevel="4" x14ac:dyDescent="0.25">
      <c r="A39" s="7" t="s">
        <v>17</v>
      </c>
      <c r="B39" s="16">
        <v>0</v>
      </c>
    </row>
    <row r="40" spans="1:2" outlineLevel="3" collapsed="1" x14ac:dyDescent="0.25">
      <c r="A40" s="6" t="s">
        <v>19</v>
      </c>
      <c r="B40" s="15">
        <f t="shared" ref="B40" si="10">B41+B42</f>
        <v>0</v>
      </c>
    </row>
    <row r="41" spans="1:2" hidden="1" outlineLevel="4" x14ac:dyDescent="0.25">
      <c r="A41" s="7" t="s">
        <v>16</v>
      </c>
      <c r="B41" s="16">
        <v>0</v>
      </c>
    </row>
    <row r="42" spans="1:2" hidden="1" outlineLevel="4" x14ac:dyDescent="0.25">
      <c r="A42" s="7" t="s">
        <v>17</v>
      </c>
      <c r="B42" s="16">
        <v>0</v>
      </c>
    </row>
    <row r="43" spans="1:2" outlineLevel="2" x14ac:dyDescent="0.25">
      <c r="A43" s="5" t="s">
        <v>20</v>
      </c>
      <c r="B43" s="15">
        <f t="shared" ref="B43" si="11">B44+B45+B46+B47</f>
        <v>0</v>
      </c>
    </row>
    <row r="44" spans="1:2" outlineLevel="3" x14ac:dyDescent="0.25">
      <c r="A44" s="7" t="s">
        <v>6</v>
      </c>
      <c r="B44" s="16">
        <v>0</v>
      </c>
    </row>
    <row r="45" spans="1:2" outlineLevel="3" x14ac:dyDescent="0.25">
      <c r="A45" s="7" t="s">
        <v>7</v>
      </c>
      <c r="B45" s="16">
        <v>0</v>
      </c>
    </row>
    <row r="46" spans="1:2" outlineLevel="3" x14ac:dyDescent="0.25">
      <c r="A46" s="7" t="s">
        <v>8</v>
      </c>
      <c r="B46" s="16">
        <v>0</v>
      </c>
    </row>
    <row r="47" spans="1:2" outlineLevel="3" x14ac:dyDescent="0.25">
      <c r="A47" s="7" t="s">
        <v>9</v>
      </c>
      <c r="B47" s="16">
        <v>0</v>
      </c>
    </row>
    <row r="48" spans="1:2" ht="15.75" outlineLevel="1" x14ac:dyDescent="0.25">
      <c r="A48" s="4" t="s">
        <v>21</v>
      </c>
      <c r="B48" s="14">
        <f t="shared" ref="B48" si="12">B49+B61+B70</f>
        <v>0</v>
      </c>
    </row>
    <row r="49" spans="1:2" outlineLevel="2" x14ac:dyDescent="0.25">
      <c r="A49" s="5" t="s">
        <v>22</v>
      </c>
      <c r="B49" s="15">
        <f t="shared" ref="B49" si="13">B50+B56</f>
        <v>0</v>
      </c>
    </row>
    <row r="50" spans="1:2" outlineLevel="3" collapsed="1" x14ac:dyDescent="0.25">
      <c r="A50" s="6" t="s">
        <v>5</v>
      </c>
      <c r="B50" s="15">
        <f t="shared" ref="B50" si="14">B51+B52+B54+B55</f>
        <v>0</v>
      </c>
    </row>
    <row r="51" spans="1:2" hidden="1" outlineLevel="4" x14ac:dyDescent="0.25">
      <c r="A51" s="7" t="s">
        <v>6</v>
      </c>
      <c r="B51" s="16">
        <v>0</v>
      </c>
    </row>
    <row r="52" spans="1:2" hidden="1" outlineLevel="4" x14ac:dyDescent="0.25">
      <c r="A52" s="7" t="s">
        <v>7</v>
      </c>
      <c r="B52" s="16">
        <f t="shared" ref="B52" si="15">B37+B53</f>
        <v>0</v>
      </c>
    </row>
    <row r="53" spans="1:2" hidden="1" outlineLevel="4" collapsed="1" x14ac:dyDescent="0.25">
      <c r="A53" s="8" t="s">
        <v>23</v>
      </c>
      <c r="B53" s="16">
        <v>0</v>
      </c>
    </row>
    <row r="54" spans="1:2" hidden="1" outlineLevel="4" x14ac:dyDescent="0.25">
      <c r="A54" s="7" t="s">
        <v>8</v>
      </c>
      <c r="B54" s="16">
        <v>0</v>
      </c>
    </row>
    <row r="55" spans="1:2" hidden="1" outlineLevel="4" x14ac:dyDescent="0.25">
      <c r="A55" s="7" t="s">
        <v>9</v>
      </c>
      <c r="B55" s="16">
        <v>0</v>
      </c>
    </row>
    <row r="56" spans="1:2" outlineLevel="3" collapsed="1" x14ac:dyDescent="0.25">
      <c r="A56" s="6" t="s">
        <v>10</v>
      </c>
      <c r="B56" s="15">
        <f t="shared" ref="B56" si="16">B57+B58+B59+B60</f>
        <v>0</v>
      </c>
    </row>
    <row r="57" spans="1:2" hidden="1" outlineLevel="4" x14ac:dyDescent="0.25">
      <c r="A57" s="7" t="s">
        <v>6</v>
      </c>
      <c r="B57" s="16">
        <v>0</v>
      </c>
    </row>
    <row r="58" spans="1:2" hidden="1" outlineLevel="4" x14ac:dyDescent="0.25">
      <c r="A58" s="7" t="s">
        <v>7</v>
      </c>
      <c r="B58" s="16">
        <v>0</v>
      </c>
    </row>
    <row r="59" spans="1:2" hidden="1" outlineLevel="4" x14ac:dyDescent="0.25">
      <c r="A59" s="7" t="s">
        <v>8</v>
      </c>
      <c r="B59" s="16">
        <v>0</v>
      </c>
    </row>
    <row r="60" spans="1:2" hidden="1" outlineLevel="4" x14ac:dyDescent="0.25">
      <c r="A60" s="7" t="s">
        <v>9</v>
      </c>
      <c r="B60" s="16">
        <v>0</v>
      </c>
    </row>
    <row r="61" spans="1:2" outlineLevel="2" x14ac:dyDescent="0.25">
      <c r="A61" s="5" t="s">
        <v>24</v>
      </c>
      <c r="B61" s="15">
        <f t="shared" ref="B61" si="17">B62+B66</f>
        <v>0</v>
      </c>
    </row>
    <row r="62" spans="1:2" outlineLevel="3" collapsed="1" x14ac:dyDescent="0.25">
      <c r="A62" s="6" t="s">
        <v>12</v>
      </c>
      <c r="B62" s="15">
        <f t="shared" ref="B62" si="18">B63+B64+B65</f>
        <v>0</v>
      </c>
    </row>
    <row r="63" spans="1:2" hidden="1" outlineLevel="4" collapsed="1" x14ac:dyDescent="0.25">
      <c r="A63" s="7" t="s">
        <v>6</v>
      </c>
      <c r="B63" s="16">
        <v>0</v>
      </c>
    </row>
    <row r="64" spans="1:2" hidden="1" outlineLevel="4" collapsed="1" x14ac:dyDescent="0.25">
      <c r="A64" s="7" t="s">
        <v>8</v>
      </c>
      <c r="B64" s="16">
        <v>0</v>
      </c>
    </row>
    <row r="65" spans="1:2" hidden="1" outlineLevel="4" collapsed="1" x14ac:dyDescent="0.25">
      <c r="A65" s="7" t="s">
        <v>9</v>
      </c>
      <c r="B65" s="16">
        <v>0</v>
      </c>
    </row>
    <row r="66" spans="1:2" outlineLevel="3" collapsed="1" x14ac:dyDescent="0.25">
      <c r="A66" s="6" t="s">
        <v>13</v>
      </c>
      <c r="B66" s="15">
        <f t="shared" ref="B66" si="19">B67+B68+B69</f>
        <v>0</v>
      </c>
    </row>
    <row r="67" spans="1:2" hidden="1" outlineLevel="4" collapsed="1" x14ac:dyDescent="0.25">
      <c r="A67" s="7" t="s">
        <v>6</v>
      </c>
      <c r="B67" s="16">
        <v>0</v>
      </c>
    </row>
    <row r="68" spans="1:2" hidden="1" outlineLevel="4" collapsed="1" x14ac:dyDescent="0.25">
      <c r="A68" s="7" t="s">
        <v>8</v>
      </c>
      <c r="B68" s="16">
        <v>0</v>
      </c>
    </row>
    <row r="69" spans="1:2" hidden="1" outlineLevel="4" collapsed="1" x14ac:dyDescent="0.25">
      <c r="A69" s="7" t="s">
        <v>9</v>
      </c>
      <c r="B69" s="16">
        <v>0</v>
      </c>
    </row>
    <row r="70" spans="1:2" outlineLevel="2" x14ac:dyDescent="0.25">
      <c r="A70" s="5" t="s">
        <v>37</v>
      </c>
      <c r="B70" s="15">
        <f t="shared" ref="B70" si="20">B71+B75</f>
        <v>0</v>
      </c>
    </row>
    <row r="71" spans="1:2" outlineLevel="3" collapsed="1" x14ac:dyDescent="0.25">
      <c r="A71" s="6" t="s">
        <v>12</v>
      </c>
      <c r="B71" s="15">
        <f t="shared" ref="B71" si="21">B72+B73+B74</f>
        <v>0</v>
      </c>
    </row>
    <row r="72" spans="1:2" hidden="1" outlineLevel="4" collapsed="1" x14ac:dyDescent="0.25">
      <c r="A72" s="7" t="s">
        <v>6</v>
      </c>
      <c r="B72" s="16">
        <v>0</v>
      </c>
    </row>
    <row r="73" spans="1:2" hidden="1" outlineLevel="4" collapsed="1" x14ac:dyDescent="0.25">
      <c r="A73" s="7" t="s">
        <v>8</v>
      </c>
      <c r="B73" s="16">
        <v>0</v>
      </c>
    </row>
    <row r="74" spans="1:2" hidden="1" outlineLevel="4" collapsed="1" x14ac:dyDescent="0.25">
      <c r="A74" s="7" t="s">
        <v>9</v>
      </c>
      <c r="B74" s="16">
        <v>0</v>
      </c>
    </row>
    <row r="75" spans="1:2" outlineLevel="3" collapsed="1" x14ac:dyDescent="0.25">
      <c r="A75" s="6" t="s">
        <v>13</v>
      </c>
      <c r="B75" s="15">
        <f t="shared" ref="B75" si="22">B76+B77+B78</f>
        <v>0</v>
      </c>
    </row>
    <row r="76" spans="1:2" hidden="1" outlineLevel="4" collapsed="1" x14ac:dyDescent="0.25">
      <c r="A76" s="7" t="s">
        <v>6</v>
      </c>
      <c r="B76" s="16">
        <v>0</v>
      </c>
    </row>
    <row r="77" spans="1:2" hidden="1" outlineLevel="4" collapsed="1" x14ac:dyDescent="0.25">
      <c r="A77" s="7" t="s">
        <v>8</v>
      </c>
      <c r="B77" s="16">
        <v>0</v>
      </c>
    </row>
    <row r="78" spans="1:2" hidden="1" outlineLevel="4" collapsed="1" x14ac:dyDescent="0.25">
      <c r="A78" s="7" t="s">
        <v>9</v>
      </c>
      <c r="B78" s="16">
        <v>0</v>
      </c>
    </row>
    <row r="79" spans="1:2" outlineLevel="2" x14ac:dyDescent="0.25">
      <c r="A79" s="5" t="s">
        <v>26</v>
      </c>
      <c r="B79" s="15">
        <f t="shared" ref="B79" si="23">SUM(B80:B83)</f>
        <v>0</v>
      </c>
    </row>
    <row r="80" spans="1:2" outlineLevel="3" collapsed="1" x14ac:dyDescent="0.25">
      <c r="A80" s="7" t="s">
        <v>6</v>
      </c>
      <c r="B80" s="16">
        <v>0</v>
      </c>
    </row>
    <row r="81" spans="1:2" outlineLevel="3" collapsed="1" x14ac:dyDescent="0.25">
      <c r="A81" s="7" t="s">
        <v>7</v>
      </c>
      <c r="B81" s="16">
        <v>0</v>
      </c>
    </row>
    <row r="82" spans="1:2" outlineLevel="3" collapsed="1" x14ac:dyDescent="0.25">
      <c r="A82" s="7" t="s">
        <v>8</v>
      </c>
      <c r="B82" s="16">
        <v>0</v>
      </c>
    </row>
    <row r="83" spans="1:2" outlineLevel="3" collapsed="1" x14ac:dyDescent="0.25">
      <c r="A83" s="7" t="s">
        <v>9</v>
      </c>
      <c r="B83" s="16">
        <v>0</v>
      </c>
    </row>
    <row r="84" spans="1:2" ht="15.75" outlineLevel="1" x14ac:dyDescent="0.25">
      <c r="A84" s="4" t="s">
        <v>27</v>
      </c>
      <c r="B84" s="14">
        <f t="shared" ref="B84" si="24">B85+B92</f>
        <v>0</v>
      </c>
    </row>
    <row r="85" spans="1:2" outlineLevel="2" collapsed="1" x14ac:dyDescent="0.25">
      <c r="A85" s="5" t="s">
        <v>28</v>
      </c>
      <c r="B85" s="15">
        <f t="shared" ref="B85" si="25">B86+B89</f>
        <v>0</v>
      </c>
    </row>
    <row r="86" spans="1:2" hidden="1" outlineLevel="3" collapsed="1" x14ac:dyDescent="0.25">
      <c r="A86" s="6" t="s">
        <v>12</v>
      </c>
      <c r="B86" s="15">
        <f t="shared" ref="B86" si="26">B87+B88</f>
        <v>0</v>
      </c>
    </row>
    <row r="87" spans="1:2" hidden="1" outlineLevel="4" collapsed="1" x14ac:dyDescent="0.25">
      <c r="A87" s="7" t="s">
        <v>29</v>
      </c>
      <c r="B87" s="16">
        <v>0</v>
      </c>
    </row>
    <row r="88" spans="1:2" hidden="1" outlineLevel="4" collapsed="1" x14ac:dyDescent="0.25">
      <c r="A88" s="7" t="s">
        <v>30</v>
      </c>
      <c r="B88" s="16">
        <v>0</v>
      </c>
    </row>
    <row r="89" spans="1:2" hidden="1" outlineLevel="3" collapsed="1" x14ac:dyDescent="0.25">
      <c r="A89" s="6" t="s">
        <v>13</v>
      </c>
      <c r="B89" s="15">
        <f t="shared" ref="B89" si="27">B90+B91</f>
        <v>0</v>
      </c>
    </row>
    <row r="90" spans="1:2" hidden="1" outlineLevel="4" collapsed="1" x14ac:dyDescent="0.25">
      <c r="A90" s="7" t="s">
        <v>29</v>
      </c>
      <c r="B90" s="16">
        <v>0</v>
      </c>
    </row>
    <row r="91" spans="1:2" hidden="1" outlineLevel="4" collapsed="1" x14ac:dyDescent="0.25">
      <c r="A91" s="7" t="s">
        <v>30</v>
      </c>
      <c r="B91" s="16">
        <v>0</v>
      </c>
    </row>
    <row r="92" spans="1:2" outlineLevel="2" collapsed="1" x14ac:dyDescent="0.25">
      <c r="A92" s="5" t="s">
        <v>31</v>
      </c>
      <c r="B92" s="15">
        <f t="shared" ref="B92" si="28">B93+B96</f>
        <v>0</v>
      </c>
    </row>
    <row r="93" spans="1:2" hidden="1" outlineLevel="3" collapsed="1" x14ac:dyDescent="0.25">
      <c r="A93" s="6" t="s">
        <v>12</v>
      </c>
      <c r="B93" s="15">
        <f t="shared" ref="B93" si="29">B94+B95</f>
        <v>0</v>
      </c>
    </row>
    <row r="94" spans="1:2" hidden="1" outlineLevel="4" collapsed="1" x14ac:dyDescent="0.25">
      <c r="A94" s="7" t="s">
        <v>32</v>
      </c>
      <c r="B94" s="16">
        <v>0</v>
      </c>
    </row>
    <row r="95" spans="1:2" hidden="1" outlineLevel="4" collapsed="1" x14ac:dyDescent="0.25">
      <c r="A95" s="7" t="s">
        <v>31</v>
      </c>
      <c r="B95" s="16">
        <v>0</v>
      </c>
    </row>
    <row r="96" spans="1:2" hidden="1" outlineLevel="3" collapsed="1" x14ac:dyDescent="0.25">
      <c r="A96" s="6" t="s">
        <v>13</v>
      </c>
      <c r="B96" s="15">
        <f t="shared" ref="B96" si="30">B97+B98</f>
        <v>0</v>
      </c>
    </row>
    <row r="97" spans="1:2" hidden="1" outlineLevel="4" collapsed="1" x14ac:dyDescent="0.25">
      <c r="A97" s="7" t="s">
        <v>32</v>
      </c>
      <c r="B97" s="16">
        <v>0</v>
      </c>
    </row>
    <row r="98" spans="1:2" hidden="1" outlineLevel="4" collapsed="1" x14ac:dyDescent="0.25">
      <c r="A98" s="7" t="s">
        <v>31</v>
      </c>
      <c r="B98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tabSelected="1" zoomScale="80" workbookViewId="0">
      <pane xSplit="1" topLeftCell="B1" activePane="topRight" state="frozen"/>
      <selection pane="topRight" activeCell="B5" sqref="B5"/>
    </sheetView>
  </sheetViews>
  <sheetFormatPr defaultRowHeight="15" outlineLevelRow="5" x14ac:dyDescent="0.25"/>
  <cols>
    <col min="1" max="1" width="51.7109375" customWidth="1"/>
    <col min="2" max="7" width="15" customWidth="1"/>
    <col min="8" max="10" width="20" customWidth="1"/>
    <col min="11" max="12" width="12" customWidth="1"/>
    <col min="13" max="15" width="20" customWidth="1"/>
    <col min="16" max="18" width="12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31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4"/>
      <c r="B3" s="33">
        <v>44501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34"/>
      <c r="B4" s="35" t="s">
        <v>44</v>
      </c>
      <c r="C4" s="36"/>
      <c r="D4" s="36"/>
      <c r="E4" s="35" t="s">
        <v>45</v>
      </c>
      <c r="F4" s="36"/>
      <c r="G4" s="35" t="s">
        <v>46</v>
      </c>
      <c r="H4" s="36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K25+K27+K28</f>
        <v>0</v>
      </c>
      <c r="L23" s="15">
        <f>L25+L27+L28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IFERROR((O23-Q23)/Q23,0)</f>
        <v>0</v>
      </c>
    </row>
    <row r="24" spans="1:19" hidden="1" outlineLevel="3" x14ac:dyDescent="0.25">
      <c r="A24" s="26" t="s">
        <v>48</v>
      </c>
      <c r="B24" s="25">
        <f>'Отчет за день'!Q23</f>
        <v>0</v>
      </c>
      <c r="C24" s="25">
        <f>C25+C26+C27+C28</f>
        <v>0</v>
      </c>
      <c r="D24" s="25">
        <f>D25+D26+D27+D28</f>
        <v>0</v>
      </c>
      <c r="E24" s="25">
        <f>B24-C24</f>
        <v>0</v>
      </c>
      <c r="F24" s="24">
        <f t="shared" si="1"/>
        <v>0</v>
      </c>
      <c r="G24" s="19">
        <f t="shared" si="2"/>
        <v>0</v>
      </c>
      <c r="H24" s="19">
        <f t="shared" si="3"/>
        <v>0</v>
      </c>
      <c r="I24" s="25">
        <f>C24-K24</f>
        <v>0</v>
      </c>
      <c r="J24" s="19">
        <f>IFERROR((C24-K24)/K24,0)</f>
        <v>0</v>
      </c>
      <c r="K24" s="24"/>
      <c r="L24" s="24"/>
      <c r="M24" s="19">
        <f>IFERROR((C24-Q24)/Q24,0)</f>
        <v>0</v>
      </c>
      <c r="N24" s="15">
        <f t="shared" si="7"/>
        <v>0</v>
      </c>
      <c r="O24" s="19">
        <f t="shared" si="8"/>
        <v>0</v>
      </c>
      <c r="P24" s="15">
        <f>P25+P26+P27+P28</f>
        <v>0</v>
      </c>
      <c r="Q24" s="25">
        <f>Q25+Q26+Q27+Q28</f>
        <v>0</v>
      </c>
      <c r="R24" s="15">
        <f>R25+R26+R27+R28</f>
        <v>0</v>
      </c>
      <c r="S24" s="19">
        <f>IFERROR((O24-Q24)/Q24,0)</f>
        <v>0</v>
      </c>
    </row>
    <row r="25" spans="1:19" hidden="1" outlineLevel="3" collapsed="1" x14ac:dyDescent="0.25">
      <c r="A25" s="7" t="s">
        <v>6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hidden="1" outlineLevel="5" x14ac:dyDescent="0.25">
      <c r="A26" s="27" t="s">
        <v>7</v>
      </c>
      <c r="B26" s="29">
        <f>'Отчет за день'!Q25</f>
        <v>0</v>
      </c>
      <c r="C26" s="28">
        <f>AVERAGE('Отчет по грузообороту'!B25:AF25)</f>
        <v>0</v>
      </c>
      <c r="D26" s="28">
        <v>0</v>
      </c>
      <c r="E26" s="29">
        <f>B26-C26</f>
        <v>0</v>
      </c>
      <c r="F26" s="28">
        <f t="shared" si="1"/>
        <v>0</v>
      </c>
      <c r="G26" s="20">
        <f>IFERROR((B26-C26)/C26,0)</f>
        <v>0</v>
      </c>
      <c r="H26" s="20">
        <f t="shared" si="3"/>
        <v>0</v>
      </c>
      <c r="I26" s="28">
        <f>C26-K26</f>
        <v>0</v>
      </c>
      <c r="J26" s="20">
        <f>IFERROR((C26-K26)/K26,0)</f>
        <v>0</v>
      </c>
      <c r="K26" s="28"/>
      <c r="L26" s="28"/>
      <c r="M26" s="20">
        <f>IFERROR((C26-Q26)/Q26,0)</f>
        <v>0</v>
      </c>
      <c r="N26" s="16">
        <f t="shared" si="7"/>
        <v>0</v>
      </c>
      <c r="O26" s="20">
        <f t="shared" si="8"/>
        <v>0</v>
      </c>
      <c r="P26" s="28">
        <f>SUM('Отчет по грузообороту'!B25:AF25)</f>
        <v>0</v>
      </c>
      <c r="Q26" s="29">
        <v>0</v>
      </c>
      <c r="R26" s="32">
        <v>0</v>
      </c>
      <c r="S26" s="20">
        <f t="shared" si="10"/>
        <v>0</v>
      </c>
    </row>
    <row r="27" spans="1:19" hidden="1" outlineLevel="4" collapsed="1" x14ac:dyDescent="0.25">
      <c r="A27" s="7" t="s">
        <v>8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9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hidden="1" outlineLevel="3" collapsed="1" x14ac:dyDescent="0.25">
      <c r="A29" s="30" t="s">
        <v>49</v>
      </c>
      <c r="B29" s="25">
        <f>'Отчет за день'!Q28</f>
        <v>0</v>
      </c>
      <c r="C29" s="25">
        <f>C30+C31+C32+C33</f>
        <v>0</v>
      </c>
      <c r="D29" s="25">
        <f>D30+D31+D32+D33</f>
        <v>0</v>
      </c>
      <c r="E29" s="25">
        <f>B29-C29</f>
        <v>0</v>
      </c>
      <c r="F29" s="25">
        <f>B29-D29</f>
        <v>0</v>
      </c>
      <c r="G29" s="19">
        <f t="shared" si="2"/>
        <v>0</v>
      </c>
      <c r="H29" s="19">
        <f t="shared" si="3"/>
        <v>0</v>
      </c>
      <c r="I29" s="25">
        <f>C29-K29</f>
        <v>0</v>
      </c>
      <c r="J29" s="19">
        <f>IFERROR((C29-K29)/K29,0)</f>
        <v>0</v>
      </c>
      <c r="K29" s="24"/>
      <c r="L29" s="24"/>
      <c r="M29" s="19">
        <f>IFERROR((C29-Q29)/Q29,0)</f>
        <v>0</v>
      </c>
      <c r="N29" s="16">
        <f t="shared" si="7"/>
        <v>0</v>
      </c>
      <c r="O29" s="20">
        <f t="shared" si="8"/>
        <v>0</v>
      </c>
      <c r="P29" s="25">
        <f>P30+P31+P32+P33</f>
        <v>0</v>
      </c>
      <c r="Q29" s="25">
        <f>Q30+Q31+Q32+Q33</f>
        <v>0</v>
      </c>
      <c r="R29" s="15">
        <f>R30+R31+R32+R33</f>
        <v>0</v>
      </c>
      <c r="S29" s="19">
        <f t="shared" si="10"/>
        <v>0</v>
      </c>
    </row>
    <row r="30" spans="1:19" hidden="1" outlineLevel="4" x14ac:dyDescent="0.25">
      <c r="A30" s="7" t="s">
        <v>6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hidden="1" outlineLevel="4" x14ac:dyDescent="0.25">
      <c r="A31" s="27" t="s">
        <v>7</v>
      </c>
      <c r="B31" s="29">
        <f>'Отчет за день'!Q30</f>
        <v>0</v>
      </c>
      <c r="C31" s="28">
        <f>AVERAGE('Отчет по грузообороту'!B30:AF30)</f>
        <v>0</v>
      </c>
      <c r="D31" s="28">
        <v>0</v>
      </c>
      <c r="E31" s="29">
        <f>B31-C31</f>
        <v>0</v>
      </c>
      <c r="F31" s="29">
        <f>B31-D31</f>
        <v>0</v>
      </c>
      <c r="G31" s="20">
        <f>IFERROR((B31-C31)/C31,0)</f>
        <v>0</v>
      </c>
      <c r="H31" s="20">
        <f>IFERROR((B31-D31)/D31,0)</f>
        <v>0</v>
      </c>
      <c r="I31" s="28">
        <f>C31-K31</f>
        <v>0</v>
      </c>
      <c r="J31" s="20">
        <f>IFERROR((C31-K31)/K31,0)</f>
        <v>0</v>
      </c>
      <c r="K31" s="28"/>
      <c r="L31" s="28"/>
      <c r="M31" s="20">
        <f>IFERROR((C31-Q31)/Q31,0)</f>
        <v>0</v>
      </c>
      <c r="N31" s="16">
        <f t="shared" si="18"/>
        <v>0</v>
      </c>
      <c r="O31" s="20">
        <f t="shared" si="19"/>
        <v>0</v>
      </c>
      <c r="P31" s="28">
        <f>SUM('Отчет по грузообороту'!B30:AF30)</f>
        <v>0</v>
      </c>
      <c r="Q31" s="29">
        <v>0</v>
      </c>
      <c r="R31" s="32">
        <v>0</v>
      </c>
      <c r="S31" s="20">
        <f t="shared" si="20"/>
        <v>0</v>
      </c>
    </row>
    <row r="32" spans="1:19" hidden="1" outlineLevel="4" collapsed="1" x14ac:dyDescent="0.25">
      <c r="A32" s="7" t="s">
        <v>8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9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14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15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16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17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18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16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17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8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16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17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20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6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7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8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9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21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collapsed="1" x14ac:dyDescent="0.25">
      <c r="A50" s="5" t="s">
        <v>22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hidden="1" outlineLevel="2" collapsed="1" x14ac:dyDescent="0.25">
      <c r="A51" s="6" t="s">
        <v>5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hidden="1" outlineLevel="3" x14ac:dyDescent="0.25">
      <c r="A52" s="7" t="s">
        <v>6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hidden="1" outlineLevel="3" collapsed="1" x14ac:dyDescent="0.25">
      <c r="A53" s="7" t="s">
        <v>7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23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hidden="1" outlineLevel="3" x14ac:dyDescent="0.25">
      <c r="A55" s="7" t="s">
        <v>8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hidden="1" outlineLevel="3" x14ac:dyDescent="0.25">
      <c r="A56" s="7" t="s">
        <v>9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hidden="1" outlineLevel="2" collapsed="1" x14ac:dyDescent="0.25">
      <c r="A57" s="6" t="s">
        <v>10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hidden="1" outlineLevel="3" x14ac:dyDescent="0.25">
      <c r="A58" s="7" t="s">
        <v>6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hidden="1" outlineLevel="3" x14ac:dyDescent="0.25">
      <c r="A59" s="7" t="s">
        <v>7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hidden="1" outlineLevel="3" x14ac:dyDescent="0.25">
      <c r="A60" s="7" t="s">
        <v>8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hidden="1" outlineLevel="3" x14ac:dyDescent="0.25">
      <c r="A61" s="7" t="s">
        <v>9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collapsed="1" x14ac:dyDescent="0.25">
      <c r="A62" s="5" t="s">
        <v>24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hidden="1" outlineLevel="2" collapsed="1" x14ac:dyDescent="0.25">
      <c r="A63" s="6" t="s">
        <v>12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6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8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9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hidden="1" outlineLevel="2" collapsed="1" x14ac:dyDescent="0.25">
      <c r="A67" s="6" t="s">
        <v>13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6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8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9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37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12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6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8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9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13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6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8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9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26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6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7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8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9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27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28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12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29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30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13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29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30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31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x14ac:dyDescent="0.25">
      <c r="A94" s="6" t="s">
        <v>12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outlineLevel="3" collapsed="1" x14ac:dyDescent="0.25">
      <c r="A95" s="7" t="s">
        <v>32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outlineLevel="3" collapsed="1" x14ac:dyDescent="0.25">
      <c r="A96" s="7" t="s">
        <v>31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x14ac:dyDescent="0.25">
      <c r="A97" s="6" t="s">
        <v>13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outlineLevel="3" collapsed="1" x14ac:dyDescent="0.25">
      <c r="A98" s="7" t="s">
        <v>32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outlineLevel="3" collapsed="1" x14ac:dyDescent="0.25">
      <c r="A99" s="7" t="s">
        <v>31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231</vt:i4>
      </vt:variant>
    </vt:vector>
  </HeadingPairs>
  <TitlesOfParts>
    <vt:vector size="234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по грузообороту'!calc1</vt:lpstr>
      <vt:lpstr>'Отчет по грузообороту'!calc10</vt:lpstr>
      <vt:lpstr>'Отчет по грузообороту'!calc11</vt:lpstr>
      <vt:lpstr>'Отчет по грузообороту'!calc12</vt:lpstr>
      <vt:lpstr>'Отчет по грузообороту'!calc13</vt:lpstr>
      <vt:lpstr>'Отчет по грузообороту'!calc14</vt:lpstr>
      <vt:lpstr>'Отчет по грузообороту'!calc15</vt:lpstr>
      <vt:lpstr>'Отчет по грузообороту'!calc16</vt:lpstr>
      <vt:lpstr>'Отчет по грузообороту'!calc17</vt:lpstr>
      <vt:lpstr>'Отчет по грузообороту'!calc18</vt:lpstr>
      <vt:lpstr>'Отчет по грузообороту'!calc19</vt:lpstr>
      <vt:lpstr>'Отчет по грузообороту'!calc2</vt:lpstr>
      <vt:lpstr>'Отчет по грузообороту'!calc20</vt:lpstr>
      <vt:lpstr>'Отчет по грузообороту'!calc21</vt:lpstr>
      <vt:lpstr>'Отчет по грузообороту'!calc22</vt:lpstr>
      <vt:lpstr>'Отчет по грузообороту'!calc23</vt:lpstr>
      <vt:lpstr>'Отчет по грузообороту'!calc24</vt:lpstr>
      <vt:lpstr>'Отчет по грузообороту'!calc25</vt:lpstr>
      <vt:lpstr>'Отчет по грузообороту'!calc26</vt:lpstr>
      <vt:lpstr>'Отчет по грузообороту'!calc27</vt:lpstr>
      <vt:lpstr>'Отчет по грузообороту'!calc28</vt:lpstr>
      <vt:lpstr>'Отчет по грузообороту'!calc29</vt:lpstr>
      <vt:lpstr>'Отчет по грузообороту'!calc3</vt:lpstr>
      <vt:lpstr>'Отчет по грузообороту'!calc30</vt:lpstr>
      <vt:lpstr>'Отчет по грузообороту'!calc31</vt:lpstr>
      <vt:lpstr>'Отчет по грузообороту'!calc32</vt:lpstr>
      <vt:lpstr>'Отчет по грузообороту'!calc33</vt:lpstr>
      <vt:lpstr>'Отчет по грузообороту'!calc34</vt:lpstr>
      <vt:lpstr>'Отчет по грузообороту'!calc4</vt:lpstr>
      <vt:lpstr>'Отчет по грузообороту'!calc5</vt:lpstr>
      <vt:lpstr>'Отчет по грузообороту'!calc6</vt:lpstr>
      <vt:lpstr>'Отчет по грузообороту'!calc7</vt:lpstr>
      <vt:lpstr>'Отчет по грузообороту'!calc8</vt:lpstr>
      <vt:lpstr>'Отчет по грузообороту'!calc9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2021-12-13T12:23:41Z</dcterms:modified>
</cp:coreProperties>
</file>