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partner2pool\Rep33service\Rep33.Data\ReportsWorksheets\"/>
    </mc:Choice>
  </mc:AlternateContent>
  <bookViews>
    <workbookView xWindow="0" yWindow="0" windowWidth="28800" windowHeight="10815"/>
  </bookViews>
  <sheets>
    <sheet name="Отчет за день" sheetId="1" r:id="rId1"/>
    <sheet name="Отчет по грузообороту" sheetId="2" r:id="rId2"/>
    <sheet name="Сравнение показателей грузооб." sheetId="3" r:id="rId3"/>
  </sheets>
  <definedNames>
    <definedName name="AvgMonth" localSheetId="2">'Сравнение показателей грузооб.'!$K$3</definedName>
    <definedName name="AvgMonthDevPerc" localSheetId="2">'Сравнение показателей грузооб.'!$J$3</definedName>
    <definedName name="AvgMonthDevPrev" localSheetId="2">'Сравнение показателей грузооб.'!$M$3</definedName>
    <definedName name="AvgMonthDevTonn" localSheetId="2">'Сравнение показателей грузооб.'!$I$3</definedName>
    <definedName name="AvgMonthPrev" localSheetId="2">'Сравнение показателей грузооб.'!$Q$3</definedName>
    <definedName name="calc1" localSheetId="0">'Отчет за день'!$Q$4</definedName>
    <definedName name="calc1" localSheetId="1">'Отчет по грузообороту'!$B$4</definedName>
    <definedName name="calc1" localSheetId="2">'Сравнение показателей грузооб.'!$B$5</definedName>
    <definedName name="calc10" localSheetId="0">'Отчет за день'!$Q$28</definedName>
    <definedName name="calc10" localSheetId="1">'Отчет по грузообороту'!$B$28</definedName>
    <definedName name="calc10" localSheetId="2">'Сравнение показателей грузооб.'!$B$29</definedName>
    <definedName name="calc11" localSheetId="0">'Отчет за день'!$Q$33</definedName>
    <definedName name="calc11" localSheetId="1">'Отчет по грузообороту'!$B$33</definedName>
    <definedName name="calc11" localSheetId="2">'Сравнение показателей грузооб.'!$B$34</definedName>
    <definedName name="calc12" localSheetId="0">'Отчет за день'!$Q$34</definedName>
    <definedName name="calc12" localSheetId="1">'Отчет по грузообороту'!$B$34</definedName>
    <definedName name="calc12" localSheetId="2">'Сравнение показателей грузооб.'!$B$35</definedName>
    <definedName name="calc13" localSheetId="0">'Отчет за день'!$Q$37</definedName>
    <definedName name="calc13" localSheetId="1">'Отчет по грузообороту'!$B$37</definedName>
    <definedName name="calc13" localSheetId="2">'Сравнение показателей грузооб.'!$B$38</definedName>
    <definedName name="calc14" localSheetId="0">'Отчет за день'!$Q$40</definedName>
    <definedName name="calc14" localSheetId="1">'Отчет по грузообороту'!$B$40</definedName>
    <definedName name="calc14" localSheetId="2">'Сравнение показателей грузооб.'!$B$41</definedName>
    <definedName name="calc15" localSheetId="0">'Отчет за день'!$Q$43</definedName>
    <definedName name="calc15" localSheetId="1">'Отчет по грузообороту'!$B$43</definedName>
    <definedName name="calc15" localSheetId="2">'Сравнение показателей грузооб.'!$B$44</definedName>
    <definedName name="calc16" localSheetId="0">'Отчет за день'!$Q$48</definedName>
    <definedName name="calc16" localSheetId="1">'Отчет по грузообороту'!$B$48</definedName>
    <definedName name="calc16" localSheetId="2">'Сравнение показателей грузооб.'!$B$49</definedName>
    <definedName name="calc17" localSheetId="0">'Отчет за день'!$Q$49</definedName>
    <definedName name="calc17" localSheetId="1">'Отчет по грузообороту'!$B$49</definedName>
    <definedName name="calc17" localSheetId="2">'Сравнение показателей грузооб.'!$B$50</definedName>
    <definedName name="calc18" localSheetId="0">'Отчет за день'!$Q$50</definedName>
    <definedName name="calc18" localSheetId="1">'Отчет по грузообороту'!$B$50</definedName>
    <definedName name="calc18" localSheetId="2">'Сравнение показателей грузооб.'!$B$51</definedName>
    <definedName name="calc19" localSheetId="0">'Отчет за день'!$Q$52</definedName>
    <definedName name="calc19" localSheetId="1">'Отчет по грузообороту'!$B$52</definedName>
    <definedName name="calc19" localSheetId="2">'Сравнение показателей грузооб.'!$B$53</definedName>
    <definedName name="calc2" localSheetId="0">'Отчет за день'!$Q$5</definedName>
    <definedName name="calc2" localSheetId="1">'Отчет по грузообороту'!$B$5</definedName>
    <definedName name="calc2" localSheetId="2">'Сравнение показателей грузооб.'!$B$6</definedName>
    <definedName name="calc20" localSheetId="0">'Отчет за день'!$Q$56</definedName>
    <definedName name="calc20" localSheetId="1">'Отчет по грузообороту'!$B$56</definedName>
    <definedName name="calc20" localSheetId="2">'Сравнение показателей грузооб.'!$B$57</definedName>
    <definedName name="calc21" localSheetId="0">'Отчет за день'!$Q$61</definedName>
    <definedName name="calc21" localSheetId="1">'Отчет по грузообороту'!$B$61</definedName>
    <definedName name="calc21" localSheetId="2">'Сравнение показателей грузооб.'!$B$62</definedName>
    <definedName name="calc22" localSheetId="0">'Отчет за день'!$Q$62</definedName>
    <definedName name="calc22" localSheetId="1">'Отчет по грузообороту'!$B$62</definedName>
    <definedName name="calc22" localSheetId="2">'Сравнение показателей грузооб.'!$B$63</definedName>
    <definedName name="calc23" localSheetId="0">'Отчет за день'!$Q$66</definedName>
    <definedName name="calc23" localSheetId="1">'Отчет по грузообороту'!$B$66</definedName>
    <definedName name="calc23" localSheetId="2">'Сравнение показателей грузооб.'!$B$67</definedName>
    <definedName name="calc24" localSheetId="0">'Отчет за день'!$Q$70</definedName>
    <definedName name="calc24" localSheetId="1">'Отчет по грузообороту'!$B$70</definedName>
    <definedName name="calc24" localSheetId="2">'Сравнение показателей грузооб.'!$B$71</definedName>
    <definedName name="calc25" localSheetId="0">'Отчет за день'!$Q$71</definedName>
    <definedName name="calc25" localSheetId="1">'Отчет по грузообороту'!$B$71</definedName>
    <definedName name="calc25" localSheetId="2">'Сравнение показателей грузооб.'!$B$72</definedName>
    <definedName name="calc26" localSheetId="0">'Отчет за день'!$Q$75</definedName>
    <definedName name="calc26" localSheetId="1">'Отчет по грузообороту'!$B$75</definedName>
    <definedName name="calc26" localSheetId="2">'Сравнение показателей грузооб.'!$B$76</definedName>
    <definedName name="calc27" localSheetId="0">'Отчет за день'!$Q$79</definedName>
    <definedName name="calc27" localSheetId="1">'Отчет по грузообороту'!$B$79</definedName>
    <definedName name="calc27" localSheetId="2">'Сравнение показателей грузооб.'!$B$80</definedName>
    <definedName name="calc28" localSheetId="0">'Отчет за день'!$Q$84</definedName>
    <definedName name="calc28" localSheetId="1">'Отчет по грузообороту'!$B$84</definedName>
    <definedName name="calc28" localSheetId="2">'Сравнение показателей грузооб.'!$B$85</definedName>
    <definedName name="calc29" localSheetId="0">'Отчет за день'!$Q$85</definedName>
    <definedName name="calc29" localSheetId="1">'Отчет по грузообороту'!$B$85</definedName>
    <definedName name="calc29" localSheetId="2">'Сравнение показателей грузооб.'!$B$86</definedName>
    <definedName name="calc3" localSheetId="0">'Отчет за день'!$Q$6</definedName>
    <definedName name="calc3" localSheetId="1">'Отчет по грузообороту'!$B$6</definedName>
    <definedName name="calc3" localSheetId="2">'Сравнение показателей грузооб.'!$B$7</definedName>
    <definedName name="calc30" localSheetId="0">'Отчет за день'!$Q$86</definedName>
    <definedName name="calc30" localSheetId="1">'Отчет по грузообороту'!$B$86</definedName>
    <definedName name="calc30" localSheetId="2">'Сравнение показателей грузооб.'!$B$87</definedName>
    <definedName name="calc31" localSheetId="0">'Отчет за день'!$Q$89</definedName>
    <definedName name="calc31" localSheetId="1">'Отчет по грузообороту'!$B$89</definedName>
    <definedName name="calc31" localSheetId="2">'Сравнение показателей грузооб.'!$B$90</definedName>
    <definedName name="calc32" localSheetId="0">'Отчет за день'!$Q$92</definedName>
    <definedName name="calc32" localSheetId="1">'Отчет по грузообороту'!$B$92</definedName>
    <definedName name="calc32" localSheetId="2">'Сравнение показателей грузооб.'!$B$93</definedName>
    <definedName name="calc33" localSheetId="0">'Отчет за день'!$Q$93</definedName>
    <definedName name="calc33" localSheetId="1">'Отчет по грузообороту'!$B$93</definedName>
    <definedName name="calc33" localSheetId="2">'Сравнение показателей грузооб.'!$B$94</definedName>
    <definedName name="calc34" localSheetId="0">'Отчет за день'!$Q$96</definedName>
    <definedName name="calc34" localSheetId="1">'Отчет по грузообороту'!$B$96</definedName>
    <definedName name="calc34" localSheetId="2">'Сравнение показателей грузооб.'!$B$97</definedName>
    <definedName name="calc4" localSheetId="0">'Отчет за день'!$Q$7</definedName>
    <definedName name="calc4" localSheetId="1">'Отчет по грузообороту'!$B$7</definedName>
    <definedName name="calc4" localSheetId="2">'Сравнение показателей грузооб.'!$B$8</definedName>
    <definedName name="calc5" localSheetId="0">'Отчет за день'!$Q$12</definedName>
    <definedName name="calc5" localSheetId="1">'Отчет по грузообороту'!$B$12</definedName>
    <definedName name="calc5" localSheetId="2">'Сравнение показателей грузооб.'!$B$13</definedName>
    <definedName name="calc6" localSheetId="0">'Отчет за день'!$Q$17</definedName>
    <definedName name="calc6" localSheetId="1">'Отчет по грузообороту'!$B$17</definedName>
    <definedName name="calc6" localSheetId="2">'Сравнение показателей грузооб.'!$B$18</definedName>
    <definedName name="calc7" localSheetId="0">'Отчет за день'!$Q$18</definedName>
    <definedName name="calc7" localSheetId="1">'Отчет по грузообороту'!$B$18</definedName>
    <definedName name="calc7" localSheetId="2">'Сравнение показателей грузооб.'!$B$19</definedName>
    <definedName name="calc8" localSheetId="0">'Отчет за день'!$Q$22</definedName>
    <definedName name="calc8" localSheetId="1">'Отчет по грузообороту'!$B$22</definedName>
    <definedName name="calc8" localSheetId="2">'Сравнение показателей грузооб.'!$B$23</definedName>
    <definedName name="calc9" localSheetId="0">'Отчет за день'!$Q$23</definedName>
    <definedName name="calc9" localSheetId="1">'Отчет по грузообороту'!$B$23</definedName>
    <definedName name="calc9" localSheetId="2">'Сравнение показателей грузооб.'!$B$24</definedName>
    <definedName name="IssuedAirCargoAeroflot" localSheetId="0">'Отчет за день'!$Q$8</definedName>
    <definedName name="IssuedAirCargoAeroflot" localSheetId="1">'Отчет по грузообороту'!$B$8</definedName>
    <definedName name="IssuedAirCargoAeroflot" localSheetId="2">'Сравнение показателей грузооб.'!$B$9</definedName>
    <definedName name="IssuedAirCargoBridge" localSheetId="0">'Отчет за день'!$Q$9</definedName>
    <definedName name="IssuedAirCargoBridge" localSheetId="1">'Отчет по грузообороту'!$B$9</definedName>
    <definedName name="IssuedAirCargoBridge" localSheetId="2">'Сравнение показателей грузооб.'!$B$10</definedName>
    <definedName name="IssuedAirCargoNord" localSheetId="0">'Отчет за день'!$Q$10</definedName>
    <definedName name="IssuedAirCargoNord" localSheetId="1">'Отчет по грузообороту'!$B$10</definedName>
    <definedName name="IssuedAirCargoNord" localSheetId="2">'Сравнение показателей грузооб.'!$B$11</definedName>
    <definedName name="IssuedAirCargoOther" localSheetId="0">'Отчет за день'!$Q$11</definedName>
    <definedName name="IssuedAirCargoOther" localSheetId="1">'Отчет по грузообороту'!$B$11</definedName>
    <definedName name="IssuedAirCargoOther" localSheetId="2">'Сравнение показателей грузооб.'!$B$12</definedName>
    <definedName name="IssuedAirMailAeroflot" localSheetId="0">'Отчет за день'!$Q$13</definedName>
    <definedName name="IssuedAirMailAeroflot" localSheetId="1">'Отчет по грузообороту'!$B$13</definedName>
    <definedName name="IssuedAirMailAeroflot" localSheetId="2">'Сравнение показателей грузооб.'!$B$14</definedName>
    <definedName name="IssuedAirMailBridge" localSheetId="0">'Отчет за день'!$Q$14</definedName>
    <definedName name="IssuedAirMailBridge" localSheetId="1">'Отчет по грузообороту'!$B$14</definedName>
    <definedName name="IssuedAirMailBridge" localSheetId="2">'Сравнение показателей грузооб.'!$B$15</definedName>
    <definedName name="IssuedAirMailNord" localSheetId="0">'Отчет за день'!$Q$15</definedName>
    <definedName name="IssuedAirMailNord" localSheetId="1">'Отчет по грузообороту'!$B$15</definedName>
    <definedName name="IssuedAirMailNord" localSheetId="2">'Сравнение показателей грузооб.'!$B$16</definedName>
    <definedName name="IssuedAirMailOther" localSheetId="0">'Отчет за день'!$Q$16</definedName>
    <definedName name="IssuedAirMailOther" localSheetId="1">'Отчет по грузообороту'!$B$16</definedName>
    <definedName name="IssuedAirMailOther" localSheetId="2">'Сравнение показателей грузооб.'!$B$17</definedName>
    <definedName name="IssuedDepartureAeroflot" localSheetId="0">'Отчет за день'!$Q$44</definedName>
    <definedName name="IssuedDepartureAeroflot" localSheetId="1">'Отчет по грузообороту'!$B$44</definedName>
    <definedName name="IssuedDepartureAeroflot" localSheetId="2">'Сравнение показателей грузооб.'!$B$45</definedName>
    <definedName name="IssuedDepartureBridge" localSheetId="0">'Отчет за день'!$Q$45</definedName>
    <definedName name="IssuedDepartureBridge" localSheetId="1">'Отчет по грузообороту'!$B$45</definedName>
    <definedName name="IssuedDepartureBridge" localSheetId="2">'Сравнение показателей грузооб.'!$B$46</definedName>
    <definedName name="IssuedDepartureNord" localSheetId="0">'Отчет за день'!$Q$46</definedName>
    <definedName name="IssuedDepartureNord" localSheetId="1">'Отчет по грузообороту'!$B$46</definedName>
    <definedName name="IssuedDepartureNord" localSheetId="2">'Сравнение показателей грузооб.'!$B$47</definedName>
    <definedName name="IssuedDepartureOther" localSheetId="0">'Отчет за день'!$Q$47</definedName>
    <definedName name="IssuedDepartureOther" localSheetId="1">'Отчет по грузообороту'!$B$47</definedName>
    <definedName name="IssuedDepartureOther" localSheetId="2">'Сравнение показателей грузооб.'!$B$48</definedName>
    <definedName name="IssuedMoscowMVLAeroflotGT1" localSheetId="0">'Отчет за день'!$Q$24</definedName>
    <definedName name="IssuedMoscowMVLAeroflotGT1" localSheetId="1">'Отчет по грузообороту'!$B$24</definedName>
    <definedName name="IssuedMoscowMVLAeroflotGT1" localSheetId="2">'Сравнение показателей грузооб.'!$B$25</definedName>
    <definedName name="IssuedMoscowMVLAeroflotGT2" localSheetId="0">'Отчет за день'!$Q$29</definedName>
    <definedName name="IssuedMoscowMVLAeroflotGT2" localSheetId="1">'Отчет по грузообороту'!$B$29</definedName>
    <definedName name="IssuedMoscowMVLAeroflotGT2" localSheetId="2">'Сравнение показателей грузооб.'!$B$30</definedName>
    <definedName name="IssuedMoscowMVLAirBridgeGT1" localSheetId="0">'Отчет за день'!$Q$25</definedName>
    <definedName name="IssuedMoscowMVLAirBridgeGT1" localSheetId="1">'Отчет по грузообороту'!$B$25</definedName>
    <definedName name="IssuedMoscowMVLAirBridgeGT1" localSheetId="2">'Сравнение показателей грузооб.'!$B$26</definedName>
    <definedName name="IssuedMoscowMVLAirBridgeGT2" localSheetId="0">'Отчет за день'!$Q$30</definedName>
    <definedName name="IssuedMoscowMVLAirBridgeGT2" localSheetId="1">'Отчет по грузообороту'!$B$30</definedName>
    <definedName name="IssuedMoscowMVLAirBridgeGT2" localSheetId="2">'Сравнение показателей грузооб.'!$B$31</definedName>
    <definedName name="IssuedMoscowMVLNordGT1" localSheetId="0">'Отчет за день'!$Q$26</definedName>
    <definedName name="IssuedMoscowMVLNordGT1" localSheetId="1">'Отчет по грузообороту'!$B$26</definedName>
    <definedName name="IssuedMoscowMVLNordGT1" localSheetId="2">'Сравнение показателей грузооб.'!$B$27</definedName>
    <definedName name="IssuedMoscowMVLNordGT2" localSheetId="0">'Отчет за день'!$Q$31</definedName>
    <definedName name="IssuedMoscowMVLNordGT2" localSheetId="1">'Отчет по грузообороту'!$B$31</definedName>
    <definedName name="IssuedMoscowMVLNordGT2" localSheetId="2">'Сравнение показателей грузооб.'!$B$32</definedName>
    <definedName name="IssuedMoscowMVLOtherGT1" localSheetId="0">'Отчет за день'!$Q$27</definedName>
    <definedName name="IssuedMoscowMVLOtherGT1" localSheetId="1">'Отчет по грузообороту'!$B$27</definedName>
    <definedName name="IssuedMoscowMVLOtherGT1" localSheetId="2">'Сравнение показателей грузооб.'!$B$28</definedName>
    <definedName name="IssuedMoscowMVLOtherGT2" localSheetId="0">'Отчет за день'!$Q$32</definedName>
    <definedName name="IssuedMoscowMVLOtherGT2" localSheetId="1">'Отчет по грузообороту'!$B$32</definedName>
    <definedName name="IssuedMoscowMVLOtherGT2" localSheetId="2">'Сравнение показателей грузооб.'!$B$33</definedName>
    <definedName name="IssuedMoscowVVLAeroflot" localSheetId="0">'Отчет за день'!$Q$19</definedName>
    <definedName name="IssuedMoscowVVLAeroflot" localSheetId="1">'Отчет по грузообороту'!$B$19</definedName>
    <definedName name="IssuedMoscowVVLAeroflot" localSheetId="2">'Сравнение показателей грузооб.'!$B$20</definedName>
    <definedName name="IssuedMoscowVVLNord" localSheetId="0">'Отчет за день'!$Q$20</definedName>
    <definedName name="IssuedMoscowVVLNord" localSheetId="1">'Отчет по грузообороту'!$B$20</definedName>
    <definedName name="IssuedMoscowVVLNord" localSheetId="2">'Сравнение показателей грузооб.'!$B$21</definedName>
    <definedName name="IssuedMoscowVVLOther" localSheetId="0">'Отчет за день'!$Q$21</definedName>
    <definedName name="IssuedMoscowVVLOther" localSheetId="1">'Отчет по грузообороту'!$B$21</definedName>
    <definedName name="IssuedMoscowVVLOther" localSheetId="2">'Сравнение показателей грузооб.'!$B$22</definedName>
    <definedName name="IssuedSVHAeroflotBoard" localSheetId="0">'Отчет за день'!$Q$36</definedName>
    <definedName name="IssuedSVHAeroflotBoard" localSheetId="1">'Отчет по грузообороту'!$B$36</definedName>
    <definedName name="IssuedSVHAeroflotBoard" localSheetId="2">'Сравнение показателей грузооб.'!$B$37</definedName>
    <definedName name="IssuedSVHAeroflotStock" localSheetId="0">'Отчет за день'!$Q$35</definedName>
    <definedName name="IssuedSVHAeroflotStock" localSheetId="1">'Отчет по грузообороту'!$B$35</definedName>
    <definedName name="IssuedSVHAeroflotStock" localSheetId="2">'Сравнение показателей грузооб.'!$B$36</definedName>
    <definedName name="IssuedSVHBridgeBoard" localSheetId="0">'Отчет за день'!$Q$39</definedName>
    <definedName name="IssuedSVHBridgeBoard" localSheetId="1">'Отчет по грузообороту'!$B$39</definedName>
    <definedName name="IssuedSVHBridgeBoard" localSheetId="2">'Сравнение показателей грузооб.'!$B$40</definedName>
    <definedName name="IssuedSVHBridgeStock" localSheetId="0">'Отчет за день'!$Q$38</definedName>
    <definedName name="IssuedSVHBridgeStock" localSheetId="1">'Отчет по грузообороту'!$B$38</definedName>
    <definedName name="IssuedSVHBridgeStock" localSheetId="2">'Сравнение показателей грузооб.'!$B$39</definedName>
    <definedName name="IssuedSVHNordBoard" localSheetId="0">'Отчет за день'!$Q$42</definedName>
    <definedName name="IssuedSVHNordBoard" localSheetId="1">'Отчет по грузообороту'!$B$42</definedName>
    <definedName name="IssuedSVHNordBoard" localSheetId="2">'Сравнение показателей грузооб.'!$B$43</definedName>
    <definedName name="IssuedSVHNordStock" localSheetId="0">'Отчет за день'!$Q$41</definedName>
    <definedName name="IssuedSVHNordStock" localSheetId="1">'Отчет по грузообороту'!$B$41</definedName>
    <definedName name="IssuedSVHNordStock" localSheetId="2">'Сравнение показателей грузооб.'!$B$42</definedName>
    <definedName name="ItogDevPerc" localSheetId="2">'Сравнение показателей грузооб.'!$O$3</definedName>
    <definedName name="ItogDevPrev" localSheetId="2">'Сравнение показателей грузооб.'!$S$3</definedName>
    <definedName name="ItogDevTonn" localSheetId="2">'Сравнение показателей грузооб.'!$N$3</definedName>
    <definedName name="ItogMonth" localSheetId="2">'Сравнение показателей грузооб.'!$L$3</definedName>
    <definedName name="ItogMonthPrev" localSheetId="2">'Сравнение показателей грузооб.'!$R$3</definedName>
    <definedName name="ReceivedAirCargoAeroflot" localSheetId="0">'Отчет за день'!$Q$51</definedName>
    <definedName name="ReceivedAirCargoAeroflot" localSheetId="1">'Отчет по грузообороту'!$B$51</definedName>
    <definedName name="ReceivedAirCargoAeroflot" localSheetId="2">'Сравнение показателей грузооб.'!$B$52</definedName>
    <definedName name="ReceivedAirCargoBridge" localSheetId="0">'Отчет за день'!$Q$53</definedName>
    <definedName name="ReceivedAirCargoBridge" localSheetId="1">'Отчет по грузообороту'!$B$53</definedName>
    <definedName name="ReceivedAirCargoBridge" localSheetId="2">'Сравнение показателей грузооб.'!$B$54</definedName>
    <definedName name="ReceivedAirCargoNord" localSheetId="0">'Отчет за день'!$Q$54</definedName>
    <definedName name="ReceivedAirCargoNord" localSheetId="1">'Отчет по грузообороту'!$B$54</definedName>
    <definedName name="ReceivedAirCargoNord" localSheetId="2">'Сравнение показателей грузооб.'!$B$55</definedName>
    <definedName name="ReceivedAirCargoOther" localSheetId="0">'Отчет за день'!$Q$55</definedName>
    <definedName name="ReceivedAirCargoOther" localSheetId="1">'Отчет по грузообороту'!$B$55</definedName>
    <definedName name="ReceivedAirCargoOther" localSheetId="2">'Сравнение показателей грузооб.'!$B$56</definedName>
    <definedName name="ReceivedAirMailAeroflot" localSheetId="0">'Отчет за день'!$Q$57</definedName>
    <definedName name="ReceivedAirMailAeroflot" localSheetId="1">'Отчет по грузообороту'!$B$57</definedName>
    <definedName name="ReceivedAirMailAeroflot" localSheetId="2">'Сравнение показателей грузооб.'!$B$58</definedName>
    <definedName name="ReceivedAirMailBridge" localSheetId="0">'Отчет за день'!$Q$58</definedName>
    <definedName name="ReceivedAirMailBridge" localSheetId="1">'Отчет по грузообороту'!$B$58</definedName>
    <definedName name="ReceivedAirMailBridge" localSheetId="2">'Сравнение показателей грузооб.'!$B$59</definedName>
    <definedName name="ReceivedAirMailNord" localSheetId="0">'Отчет за день'!$Q$59</definedName>
    <definedName name="ReceivedAirMailNord" localSheetId="1">'Отчет по грузообороту'!$B$59</definedName>
    <definedName name="ReceivedAirMailNord" localSheetId="2">'Сравнение показателей грузооб.'!$B$60</definedName>
    <definedName name="ReceivedAirMailOther" localSheetId="0">'Отчет за день'!$Q$60</definedName>
    <definedName name="ReceivedAirMailOther" localSheetId="1">'Отчет по грузообороту'!$B$60</definedName>
    <definedName name="ReceivedAirMailOther" localSheetId="2">'Сравнение показателей грузооб.'!$B$61</definedName>
    <definedName name="ReceivedDepartureAeroflot" localSheetId="0">'Отчет за день'!$Q$80</definedName>
    <definedName name="ReceivedDepartureAeroflot" localSheetId="1">'Отчет по грузообороту'!$B$80</definedName>
    <definedName name="ReceivedDepartureAeroflot" localSheetId="2">'Сравнение показателей грузооб.'!$B$81</definedName>
    <definedName name="ReceivedDepartureBridge" localSheetId="0">'Отчет за день'!$Q$81</definedName>
    <definedName name="ReceivedDepartureBridge" localSheetId="1">'Отчет по грузообороту'!$B$81</definedName>
    <definedName name="ReceivedDepartureBridge" localSheetId="2">'Сравнение показателей грузооб.'!$B$82</definedName>
    <definedName name="ReceivedDepartureNord" localSheetId="0">'Отчет за день'!$Q$82</definedName>
    <definedName name="ReceivedDepartureNord" localSheetId="1">'Отчет по грузообороту'!$B$82</definedName>
    <definedName name="ReceivedDepartureNord" localSheetId="2">'Сравнение показателей грузооб.'!$B$83</definedName>
    <definedName name="ReceivedDepartureOther" localSheetId="0">'Отчет за день'!$Q$83</definedName>
    <definedName name="ReceivedDepartureOther" localSheetId="1">'Отчет по грузообороту'!$B$83</definedName>
    <definedName name="ReceivedDepartureOther" localSheetId="2">'Сравнение показателей грузооб.'!$B$84</definedName>
    <definedName name="ReceivedMoscowMVLAeroflot" localSheetId="0">'Отчет за день'!$Q$67</definedName>
    <definedName name="ReceivedMoscowMVLAeroflot" localSheetId="1">'Отчет по грузообороту'!$B$67</definedName>
    <definedName name="ReceivedMoscowMVLAeroflot" localSheetId="2">'Сравнение показателей грузооб.'!$B$68</definedName>
    <definedName name="ReceivedMoscowMVLNord" localSheetId="0">'Отчет за день'!$Q$68</definedName>
    <definedName name="ReceivedMoscowMVLNord" localSheetId="1">'Отчет по грузообороту'!$B$68</definedName>
    <definedName name="ReceivedMoscowMVLNord" localSheetId="2">'Сравнение показателей грузооб.'!$B$69</definedName>
    <definedName name="ReceivedMoscowMVLOther" localSheetId="0">'Отчет за день'!$Q$69</definedName>
    <definedName name="ReceivedMoscowMVLOther" localSheetId="1">'Отчет по грузообороту'!$B$69</definedName>
    <definedName name="ReceivedMoscowMVLOther" localSheetId="2">'Сравнение показателей грузооб.'!$B$70</definedName>
    <definedName name="ReceivedMoscowVVLAeroflot" localSheetId="0">'Отчет за день'!$Q$63</definedName>
    <definedName name="ReceivedMoscowVVLAeroflot" localSheetId="1">'Отчет по грузообороту'!$B$63</definedName>
    <definedName name="ReceivedMoscowVVLAeroflot" localSheetId="2">'Сравнение показателей грузооб.'!$B$64</definedName>
    <definedName name="ReceivedMoscowVVLNord" localSheetId="0">'Отчет за день'!$Q$64</definedName>
    <definedName name="ReceivedMoscowVVLNord" localSheetId="1">'Отчет по грузообороту'!$B$64</definedName>
    <definedName name="ReceivedMoscowVVLNord" localSheetId="2">'Сравнение показателей грузооб.'!$B$65</definedName>
    <definedName name="ReceivedMoscowVVLOther" localSheetId="0">'Отчет за день'!$Q$65</definedName>
    <definedName name="ReceivedMoscowVVLOther" localSheetId="1">'Отчет по грузообороту'!$B$65</definedName>
    <definedName name="ReceivedMoscowVVLOther" localSheetId="2">'Сравнение показателей грузооб.'!$B$66</definedName>
    <definedName name="ReceivedSVHMVLAeroflot" localSheetId="0">'Отчет за день'!$Q$76</definedName>
    <definedName name="ReceivedSVHMVLAeroflot" localSheetId="1">'Отчет по грузообороту'!$B$76</definedName>
    <definedName name="ReceivedSVHMVLAeroflot" localSheetId="2">'Сравнение показателей грузооб.'!$B$77</definedName>
    <definedName name="ReceivedSVHMVLNord" localSheetId="0">'Отчет за день'!$Q$77</definedName>
    <definedName name="ReceivedSVHMVLNord" localSheetId="1">'Отчет по грузообороту'!$B$77</definedName>
    <definedName name="ReceivedSVHMVLNord" localSheetId="2">'Сравнение показателей грузооб.'!$B$78</definedName>
    <definedName name="ReceivedSVHMVLOther" localSheetId="0">'Отчет за день'!$Q$78</definedName>
    <definedName name="ReceivedSVHMVLOther" localSheetId="1">'Отчет по грузообороту'!$B$78</definedName>
    <definedName name="ReceivedSVHMVLOther" localSheetId="2">'Сравнение показателей грузооб.'!$B$79</definedName>
    <definedName name="ReceivedSVHVVLAeroflot" localSheetId="0">'Отчет за день'!$Q$72</definedName>
    <definedName name="ReceivedSVHVVLAeroflot" localSheetId="1">'Отчет по грузообороту'!$B$72</definedName>
    <definedName name="ReceivedSVHVVLAeroflot" localSheetId="2">'Сравнение показателей грузооб.'!$B$73</definedName>
    <definedName name="ReceivedSVHVVLNord" localSheetId="0">'Отчет за день'!$Q$73</definedName>
    <definedName name="ReceivedSVHVVLNord" localSheetId="1">'Отчет по грузообороту'!$B$73</definedName>
    <definedName name="ReceivedSVHVVLNord" localSheetId="2">'Сравнение показателей грузооб.'!$B$74</definedName>
    <definedName name="ReceivedSVHVVLOther" localSheetId="0">'Отчет за день'!$Q$74</definedName>
    <definedName name="ReceivedSVHVVLOther" localSheetId="1">'Отчет по грузообороту'!$B$74</definedName>
    <definedName name="ReceivedSVHVVLOther" localSheetId="2">'Сравнение показателей грузооб.'!$B$75</definedName>
    <definedName name="RepDate" localSheetId="0">'Отчет за день'!$A$2</definedName>
    <definedName name="RepDate" localSheetId="1">'Отчет по грузообороту'!$A$2</definedName>
    <definedName name="RepDate" localSheetId="2">'Сравнение показателей грузооб.'!$A$2</definedName>
    <definedName name="RepDateHead" localSheetId="2">'Сравнение показателей грузооб.'!$B$3</definedName>
    <definedName name="StockExportMVLExport" localSheetId="0">'Отчет за день'!$Q$98</definedName>
    <definedName name="StockExportMVLExport" localSheetId="1">'Отчет по грузообороту'!$B$98</definedName>
    <definedName name="StockExportMVLExport" localSheetId="2">'Сравнение показателей грузооб.'!$B$99</definedName>
    <definedName name="StockExportMVLTransfer" localSheetId="0">'Отчет за день'!$Q$97</definedName>
    <definedName name="StockExportMVLTransfer" localSheetId="1">'Отчет по грузообороту'!$B$97</definedName>
    <definedName name="StockExportMVLTransfer" localSheetId="2">'Сравнение показателей грузооб.'!$B$98</definedName>
    <definedName name="StockExportVVLExport" localSheetId="0">'Отчет за день'!$Q$95</definedName>
    <definedName name="StockExportVVLExport" localSheetId="1">'Отчет по грузообороту'!$B$95</definedName>
    <definedName name="StockExportVVLExport" localSheetId="2">'Сравнение показателей грузооб.'!$B$96</definedName>
    <definedName name="StockExportVVLTransfer" localSheetId="0">'Отчет за день'!$Q$94</definedName>
    <definedName name="StockExportVVLTransfer" localSheetId="1">'Отчет по грузообороту'!$B$94</definedName>
    <definedName name="StockExportVVLTransfer" localSheetId="2">'Сравнение показателей грузооб.'!$B$95</definedName>
    <definedName name="StockImportMVLProcess" localSheetId="0">'Отчет за день'!$Q$91</definedName>
    <definedName name="StockImportMVLProcess" localSheetId="1">'Отчет по грузообороту'!$B$91</definedName>
    <definedName name="StockImportMVLProcess" localSheetId="2">'Сравнение показателей грузооб.'!$B$92</definedName>
    <definedName name="StockImportMVLReady" localSheetId="0">'Отчет за день'!$Q$90</definedName>
    <definedName name="StockImportMVLReady" localSheetId="1">'Отчет по грузообороту'!$B$90</definedName>
    <definedName name="StockImportMVLReady" localSheetId="2">'Сравнение показателей грузооб.'!$B$91</definedName>
    <definedName name="StockImportVVLProcess" localSheetId="0">'Отчет за день'!$Q$88</definedName>
    <definedName name="StockImportVVLProcess" localSheetId="1">'Отчет по грузообороту'!$B$88</definedName>
    <definedName name="StockImportVVLProcess" localSheetId="2">'Сравнение показателей грузооб.'!$B$89</definedName>
    <definedName name="StockImportVVLReady" localSheetId="0">'Отчет за день'!$Q$87</definedName>
    <definedName name="StockImportVVLReady" localSheetId="1">'Отчет по грузообороту'!$B$87</definedName>
    <definedName name="StockImportVVLReady" localSheetId="2">'Сравнение показателей грузооб.'!$B$88</definedName>
  </definedNames>
  <calcPr calcId="152511"/>
</workbook>
</file>

<file path=xl/calcChain.xml><?xml version="1.0" encoding="utf-8"?>
<calcChain xmlns="http://schemas.openxmlformats.org/spreadsheetml/2006/main">
  <c r="S24" i="3" l="1"/>
  <c r="S23" i="3" l="1"/>
  <c r="B28" i="2" l="1"/>
  <c r="B23" i="2"/>
  <c r="L29" i="3" l="1"/>
  <c r="L24" i="3"/>
  <c r="L23" i="3" s="1"/>
  <c r="K29" i="3"/>
  <c r="K24" i="3"/>
  <c r="K23" i="3" l="1"/>
  <c r="K53" i="3"/>
  <c r="B30" i="3" l="1"/>
  <c r="P9" i="3" l="1"/>
  <c r="P99" i="3" l="1"/>
  <c r="P98" i="3"/>
  <c r="P96" i="3"/>
  <c r="P95" i="3"/>
  <c r="P92" i="3"/>
  <c r="P91" i="3"/>
  <c r="P89" i="3"/>
  <c r="P88" i="3"/>
  <c r="P84" i="3"/>
  <c r="P83" i="3"/>
  <c r="P82" i="3"/>
  <c r="P81" i="3"/>
  <c r="P79" i="3"/>
  <c r="P78" i="3"/>
  <c r="P77" i="3"/>
  <c r="P75" i="3"/>
  <c r="P74" i="3"/>
  <c r="P73" i="3"/>
  <c r="P70" i="3"/>
  <c r="P69" i="3"/>
  <c r="P68" i="3"/>
  <c r="P66" i="3"/>
  <c r="P65" i="3"/>
  <c r="P64" i="3"/>
  <c r="P61" i="3"/>
  <c r="P60" i="3"/>
  <c r="P59" i="3"/>
  <c r="P58" i="3"/>
  <c r="P56" i="3"/>
  <c r="P55" i="3"/>
  <c r="P54" i="3"/>
  <c r="P52" i="3"/>
  <c r="P48" i="3"/>
  <c r="P47" i="3"/>
  <c r="P46" i="3"/>
  <c r="P45" i="3"/>
  <c r="P43" i="3"/>
  <c r="P42" i="3"/>
  <c r="P40" i="3"/>
  <c r="P39" i="3"/>
  <c r="P37" i="3"/>
  <c r="P36" i="3"/>
  <c r="P33" i="3"/>
  <c r="P32" i="3"/>
  <c r="P31" i="3"/>
  <c r="P30" i="3"/>
  <c r="P28" i="3"/>
  <c r="P27" i="3"/>
  <c r="P26" i="3"/>
  <c r="P25" i="3"/>
  <c r="P22" i="3"/>
  <c r="P21" i="3"/>
  <c r="P20" i="3"/>
  <c r="P17" i="3"/>
  <c r="P16" i="3"/>
  <c r="P15" i="3"/>
  <c r="P14" i="3"/>
  <c r="P12" i="3"/>
  <c r="P11" i="3"/>
  <c r="P10" i="3"/>
  <c r="C99" i="3" l="1"/>
  <c r="C98" i="3"/>
  <c r="C96" i="3"/>
  <c r="C95" i="3"/>
  <c r="C92" i="3"/>
  <c r="C91" i="3"/>
  <c r="C89" i="3"/>
  <c r="C88" i="3"/>
  <c r="C84" i="3"/>
  <c r="C83" i="3"/>
  <c r="C82" i="3"/>
  <c r="C81" i="3"/>
  <c r="C79" i="3"/>
  <c r="C78" i="3"/>
  <c r="C77" i="3"/>
  <c r="C75" i="3"/>
  <c r="C74" i="3"/>
  <c r="C73" i="3"/>
  <c r="C70" i="3"/>
  <c r="C69" i="3"/>
  <c r="C68" i="3"/>
  <c r="C66" i="3"/>
  <c r="C65" i="3"/>
  <c r="C64" i="3"/>
  <c r="C61" i="3"/>
  <c r="C60" i="3"/>
  <c r="C59" i="3"/>
  <c r="C58" i="3"/>
  <c r="C56" i="3"/>
  <c r="C55" i="3"/>
  <c r="C54" i="3"/>
  <c r="C52" i="3"/>
  <c r="C48" i="3"/>
  <c r="C47" i="3"/>
  <c r="C46" i="3"/>
  <c r="C45" i="3"/>
  <c r="C43" i="3"/>
  <c r="C42" i="3"/>
  <c r="C40" i="3"/>
  <c r="C39" i="3"/>
  <c r="C37" i="3"/>
  <c r="C36" i="3"/>
  <c r="C33" i="3"/>
  <c r="C32" i="3"/>
  <c r="C31" i="3"/>
  <c r="C30" i="3"/>
  <c r="C26" i="3"/>
  <c r="C28" i="3"/>
  <c r="C27" i="3"/>
  <c r="C25" i="3"/>
  <c r="C22" i="3"/>
  <c r="C21" i="3"/>
  <c r="C20" i="3"/>
  <c r="C17" i="3"/>
  <c r="C16" i="3"/>
  <c r="C15" i="3"/>
  <c r="C14" i="3"/>
  <c r="C12" i="3"/>
  <c r="C11" i="3"/>
  <c r="C10" i="3"/>
  <c r="C9" i="3" l="1"/>
  <c r="S26" i="3" l="1"/>
  <c r="S31" i="3"/>
  <c r="Q29" i="3"/>
  <c r="R29" i="3"/>
  <c r="Q24" i="3"/>
  <c r="R24" i="3"/>
  <c r="P29" i="3"/>
  <c r="P24" i="3"/>
  <c r="O26" i="3"/>
  <c r="N26" i="3"/>
  <c r="M31" i="3"/>
  <c r="M26" i="3"/>
  <c r="J31" i="3"/>
  <c r="J26" i="3"/>
  <c r="I31" i="3"/>
  <c r="I26" i="3"/>
  <c r="D29" i="3"/>
  <c r="D24" i="3"/>
  <c r="C29" i="3"/>
  <c r="C24" i="3"/>
  <c r="J24" i="3" s="1"/>
  <c r="B31" i="3"/>
  <c r="H31" i="3" s="1"/>
  <c r="B26" i="3"/>
  <c r="H26" i="3" s="1"/>
  <c r="S33" i="3"/>
  <c r="O33" i="3"/>
  <c r="N33" i="3"/>
  <c r="M33" i="3"/>
  <c r="B33" i="3"/>
  <c r="G33" i="3" s="1"/>
  <c r="S32" i="3"/>
  <c r="O32" i="3"/>
  <c r="N32" i="3"/>
  <c r="M32" i="3"/>
  <c r="B32" i="3"/>
  <c r="G32" i="3" s="1"/>
  <c r="N30" i="3"/>
  <c r="O30" i="3"/>
  <c r="J30" i="3"/>
  <c r="I30" i="3"/>
  <c r="H30" i="3"/>
  <c r="F30" i="3"/>
  <c r="E30" i="3"/>
  <c r="M30" i="3"/>
  <c r="G30" i="3"/>
  <c r="Q35" i="3"/>
  <c r="R35" i="3"/>
  <c r="R23" i="3" l="1"/>
  <c r="F31" i="3"/>
  <c r="F26" i="3"/>
  <c r="G26" i="3"/>
  <c r="E26" i="3"/>
  <c r="G31" i="3"/>
  <c r="H32" i="3"/>
  <c r="E31" i="3"/>
  <c r="S29" i="3"/>
  <c r="J29" i="3"/>
  <c r="I29" i="3"/>
  <c r="M29" i="3"/>
  <c r="I24" i="3"/>
  <c r="M24" i="3"/>
  <c r="Q23" i="3"/>
  <c r="N29" i="3"/>
  <c r="O29" i="3"/>
  <c r="O31" i="3"/>
  <c r="N31" i="3"/>
  <c r="P23" i="3"/>
  <c r="N24" i="3"/>
  <c r="O24" i="3"/>
  <c r="D23" i="3"/>
  <c r="C23" i="3"/>
  <c r="E32" i="3"/>
  <c r="H33" i="3"/>
  <c r="S30" i="3"/>
  <c r="F32" i="3"/>
  <c r="J32" i="3"/>
  <c r="E33" i="3"/>
  <c r="I33" i="3"/>
  <c r="I32" i="3"/>
  <c r="F33" i="3"/>
  <c r="J33" i="3"/>
  <c r="B22" i="2"/>
  <c r="Q23" i="1" l="1"/>
  <c r="B24" i="3" s="1"/>
  <c r="Q7" i="1"/>
  <c r="F24" i="3" l="1"/>
  <c r="E24" i="3"/>
  <c r="G24" i="3"/>
  <c r="H24" i="3"/>
  <c r="Q28" i="1"/>
  <c r="Q22" i="1" l="1"/>
  <c r="B23" i="3" s="1"/>
  <c r="E23" i="3" s="1"/>
  <c r="B29" i="3"/>
  <c r="B99" i="3"/>
  <c r="H99" i="3" s="1"/>
  <c r="B98" i="3"/>
  <c r="H98" i="3" s="1"/>
  <c r="R97" i="3"/>
  <c r="Q97" i="3"/>
  <c r="L97" i="3"/>
  <c r="K97" i="3"/>
  <c r="D97" i="3"/>
  <c r="B96" i="3"/>
  <c r="H96" i="3" s="1"/>
  <c r="B95" i="3"/>
  <c r="F95" i="3" s="1"/>
  <c r="R94" i="3"/>
  <c r="Q94" i="3"/>
  <c r="L94" i="3"/>
  <c r="K94" i="3"/>
  <c r="D94" i="3"/>
  <c r="B92" i="3"/>
  <c r="B91" i="3"/>
  <c r="H91" i="3" s="1"/>
  <c r="R90" i="3"/>
  <c r="Q90" i="3"/>
  <c r="L90" i="3"/>
  <c r="K90" i="3"/>
  <c r="D90" i="3"/>
  <c r="B89" i="3"/>
  <c r="H89" i="3" s="1"/>
  <c r="B88" i="3"/>
  <c r="R87" i="3"/>
  <c r="Q87" i="3"/>
  <c r="L87" i="3"/>
  <c r="K87" i="3"/>
  <c r="D87" i="3"/>
  <c r="B84" i="3"/>
  <c r="H84" i="3" s="1"/>
  <c r="B83" i="3"/>
  <c r="B82" i="3"/>
  <c r="F82" i="3" s="1"/>
  <c r="B81" i="3"/>
  <c r="H81" i="3" s="1"/>
  <c r="R80" i="3"/>
  <c r="Q80" i="3"/>
  <c r="L80" i="3"/>
  <c r="K80" i="3"/>
  <c r="D80" i="3"/>
  <c r="B79" i="3"/>
  <c r="H79" i="3" s="1"/>
  <c r="B78" i="3"/>
  <c r="H78" i="3" s="1"/>
  <c r="B77" i="3"/>
  <c r="H77" i="3" s="1"/>
  <c r="R76" i="3"/>
  <c r="Q76" i="3"/>
  <c r="L76" i="3"/>
  <c r="K76" i="3"/>
  <c r="D76" i="3"/>
  <c r="B75" i="3"/>
  <c r="H75" i="3" s="1"/>
  <c r="B74" i="3"/>
  <c r="B73" i="3"/>
  <c r="H73" i="3" s="1"/>
  <c r="R72" i="3"/>
  <c r="R71" i="3" s="1"/>
  <c r="Q72" i="3"/>
  <c r="L72" i="3"/>
  <c r="K72" i="3"/>
  <c r="D72" i="3"/>
  <c r="D71" i="3" s="1"/>
  <c r="Q71" i="3"/>
  <c r="B70" i="3"/>
  <c r="F70" i="3" s="1"/>
  <c r="B69" i="3"/>
  <c r="H69" i="3" s="1"/>
  <c r="B68" i="3"/>
  <c r="R67" i="3"/>
  <c r="Q67" i="3"/>
  <c r="L67" i="3"/>
  <c r="K67" i="3"/>
  <c r="D67" i="3"/>
  <c r="B66" i="3"/>
  <c r="H66" i="3" s="1"/>
  <c r="B65" i="3"/>
  <c r="H65" i="3" s="1"/>
  <c r="B64" i="3"/>
  <c r="R63" i="3"/>
  <c r="Q63" i="3"/>
  <c r="L63" i="3"/>
  <c r="L62" i="3" s="1"/>
  <c r="K63" i="3"/>
  <c r="K62" i="3" s="1"/>
  <c r="D63" i="3"/>
  <c r="D62" i="3" s="1"/>
  <c r="Q62" i="3"/>
  <c r="B61" i="3"/>
  <c r="H61" i="3" s="1"/>
  <c r="B60" i="3"/>
  <c r="H60" i="3" s="1"/>
  <c r="B59" i="3"/>
  <c r="H59" i="3" s="1"/>
  <c r="B58" i="3"/>
  <c r="R57" i="3"/>
  <c r="Q57" i="3"/>
  <c r="L57" i="3"/>
  <c r="K57" i="3"/>
  <c r="D57" i="3"/>
  <c r="B56" i="3"/>
  <c r="B55" i="3"/>
  <c r="B54" i="3"/>
  <c r="B52" i="3"/>
  <c r="B48" i="3"/>
  <c r="B47" i="3"/>
  <c r="H47" i="3" s="1"/>
  <c r="B46" i="3"/>
  <c r="B45" i="3"/>
  <c r="F45" i="3" s="1"/>
  <c r="R44" i="3"/>
  <c r="Q44" i="3"/>
  <c r="L44" i="3"/>
  <c r="K44" i="3"/>
  <c r="D44" i="3"/>
  <c r="B43" i="3"/>
  <c r="H43" i="3" s="1"/>
  <c r="B42" i="3"/>
  <c r="R41" i="3"/>
  <c r="Q41" i="3"/>
  <c r="L41" i="3"/>
  <c r="K41" i="3"/>
  <c r="D41" i="3"/>
  <c r="B40" i="3"/>
  <c r="B39" i="3"/>
  <c r="F39" i="3" s="1"/>
  <c r="R38" i="3"/>
  <c r="Q38" i="3"/>
  <c r="L38" i="3"/>
  <c r="L51" i="3" s="1"/>
  <c r="K38" i="3"/>
  <c r="K51" i="3" s="1"/>
  <c r="D38" i="3"/>
  <c r="D53" i="3" s="1"/>
  <c r="D51" i="3" s="1"/>
  <c r="B37" i="3"/>
  <c r="H37" i="3" s="1"/>
  <c r="B36" i="3"/>
  <c r="F36" i="3" s="1"/>
  <c r="L35" i="3"/>
  <c r="K35" i="3"/>
  <c r="D35" i="3"/>
  <c r="B28" i="3"/>
  <c r="B27" i="3"/>
  <c r="H27" i="3" s="1"/>
  <c r="B25" i="3"/>
  <c r="H25" i="3" s="1"/>
  <c r="B22" i="3"/>
  <c r="H22" i="3" s="1"/>
  <c r="B21" i="3"/>
  <c r="B20" i="3"/>
  <c r="H20" i="3" s="1"/>
  <c r="R19" i="3"/>
  <c r="R18" i="3" s="1"/>
  <c r="Q19" i="3"/>
  <c r="L19" i="3"/>
  <c r="K19" i="3"/>
  <c r="D19" i="3"/>
  <c r="D18" i="3" s="1"/>
  <c r="B17" i="3"/>
  <c r="H17" i="3" s="1"/>
  <c r="B16" i="3"/>
  <c r="H16" i="3" s="1"/>
  <c r="B15" i="3"/>
  <c r="F15" i="3" s="1"/>
  <c r="B14" i="3"/>
  <c r="R13" i="3"/>
  <c r="Q13" i="3"/>
  <c r="L13" i="3"/>
  <c r="K13" i="3"/>
  <c r="D13" i="3"/>
  <c r="B12" i="3"/>
  <c r="H12" i="3" s="1"/>
  <c r="B11" i="3"/>
  <c r="B10" i="3"/>
  <c r="F10" i="3" s="1"/>
  <c r="B9" i="3"/>
  <c r="H9" i="3" s="1"/>
  <c r="R8" i="3"/>
  <c r="Q8" i="3"/>
  <c r="L8" i="3"/>
  <c r="K8" i="3"/>
  <c r="D8" i="3"/>
  <c r="Q7" i="3"/>
  <c r="B96" i="2"/>
  <c r="B93" i="2"/>
  <c r="B89" i="2"/>
  <c r="N88" i="3"/>
  <c r="B86" i="2"/>
  <c r="B79" i="2"/>
  <c r="B75" i="2"/>
  <c r="I75" i="3"/>
  <c r="B71" i="2"/>
  <c r="B66" i="2"/>
  <c r="B62" i="2"/>
  <c r="B56" i="2"/>
  <c r="E47" i="3"/>
  <c r="B43" i="2"/>
  <c r="N42" i="3"/>
  <c r="B40" i="2"/>
  <c r="B37" i="2"/>
  <c r="B52" i="2" s="1"/>
  <c r="B50" i="2" s="1"/>
  <c r="I37" i="3"/>
  <c r="B34" i="2"/>
  <c r="S28" i="3"/>
  <c r="I20" i="3"/>
  <c r="B18" i="2"/>
  <c r="B12" i="2"/>
  <c r="O10" i="3"/>
  <c r="B7" i="2"/>
  <c r="Q96" i="1"/>
  <c r="Q93" i="1"/>
  <c r="Q89" i="1"/>
  <c r="Q86" i="1"/>
  <c r="Q79" i="1"/>
  <c r="B80" i="3" s="1"/>
  <c r="Q75" i="1"/>
  <c r="Q71" i="1"/>
  <c r="Q66" i="1"/>
  <c r="Q62" i="1"/>
  <c r="Q56" i="1"/>
  <c r="Q43" i="1"/>
  <c r="B44" i="3" s="1"/>
  <c r="Q40" i="1"/>
  <c r="B41" i="3" s="1"/>
  <c r="Q37" i="1"/>
  <c r="Q34" i="1"/>
  <c r="B35" i="3" s="1"/>
  <c r="Q18" i="1"/>
  <c r="B19" i="3" s="1"/>
  <c r="Q12" i="1"/>
  <c r="B8" i="3"/>
  <c r="H29" i="3" l="1"/>
  <c r="F29" i="3"/>
  <c r="E29" i="3"/>
  <c r="G29" i="3"/>
  <c r="L18" i="3"/>
  <c r="K18" i="3"/>
  <c r="R93" i="3"/>
  <c r="R7" i="3"/>
  <c r="R86" i="3"/>
  <c r="K50" i="3"/>
  <c r="L50" i="3"/>
  <c r="L7" i="3"/>
  <c r="K7" i="3"/>
  <c r="Q86" i="3"/>
  <c r="D93" i="3"/>
  <c r="K93" i="3"/>
  <c r="L93" i="3"/>
  <c r="Q93" i="3"/>
  <c r="D86" i="3"/>
  <c r="K86" i="3"/>
  <c r="L86" i="3"/>
  <c r="L85" i="3" s="1"/>
  <c r="L71" i="3"/>
  <c r="R62" i="3"/>
  <c r="D34" i="3"/>
  <c r="K34" i="3"/>
  <c r="L34" i="3"/>
  <c r="Q34" i="3"/>
  <c r="Q18" i="3"/>
  <c r="D7" i="3"/>
  <c r="B92" i="2"/>
  <c r="B85" i="2"/>
  <c r="B49" i="2"/>
  <c r="B17" i="2"/>
  <c r="B33" i="2"/>
  <c r="B6" i="2"/>
  <c r="B38" i="3"/>
  <c r="F38" i="3" s="1"/>
  <c r="Q52" i="1"/>
  <c r="Q92" i="1"/>
  <c r="G43" i="3"/>
  <c r="B61" i="2"/>
  <c r="B70" i="2"/>
  <c r="F75" i="3"/>
  <c r="F77" i="3"/>
  <c r="F20" i="3"/>
  <c r="Q70" i="1"/>
  <c r="B71" i="3" s="1"/>
  <c r="H45" i="3"/>
  <c r="F9" i="3"/>
  <c r="F69" i="3"/>
  <c r="H10" i="3"/>
  <c r="F47" i="3"/>
  <c r="F12" i="3"/>
  <c r="F84" i="3"/>
  <c r="H70" i="3"/>
  <c r="O9" i="3"/>
  <c r="I88" i="3"/>
  <c r="F59" i="3"/>
  <c r="E16" i="3"/>
  <c r="H39" i="3"/>
  <c r="E42" i="3"/>
  <c r="F81" i="3"/>
  <c r="F89" i="3"/>
  <c r="H95" i="3"/>
  <c r="F98" i="3"/>
  <c r="S10" i="3"/>
  <c r="F16" i="3"/>
  <c r="F43" i="3"/>
  <c r="F99" i="3"/>
  <c r="M28" i="3"/>
  <c r="H82" i="3"/>
  <c r="F17" i="3"/>
  <c r="F65" i="3"/>
  <c r="M21" i="3"/>
  <c r="F22" i="3"/>
  <c r="S22" i="3"/>
  <c r="E25" i="3"/>
  <c r="O28" i="3"/>
  <c r="F25" i="3"/>
  <c r="F37" i="3"/>
  <c r="F91" i="3"/>
  <c r="F19" i="3"/>
  <c r="H19" i="3"/>
  <c r="M9" i="3"/>
  <c r="J9" i="3"/>
  <c r="E9" i="3"/>
  <c r="I9" i="3"/>
  <c r="H8" i="3"/>
  <c r="F8" i="3"/>
  <c r="B93" i="3"/>
  <c r="I11" i="3"/>
  <c r="J11" i="3"/>
  <c r="G11" i="3"/>
  <c r="M11" i="3"/>
  <c r="N12" i="3"/>
  <c r="O12" i="3"/>
  <c r="S12" i="3"/>
  <c r="B87" i="3"/>
  <c r="S15" i="3"/>
  <c r="O15" i="3"/>
  <c r="N15" i="3"/>
  <c r="F44" i="3"/>
  <c r="B90" i="3"/>
  <c r="S16" i="3"/>
  <c r="N16" i="3"/>
  <c r="P87" i="3"/>
  <c r="E55" i="3"/>
  <c r="H55" i="3"/>
  <c r="G55" i="3"/>
  <c r="F55" i="3"/>
  <c r="B63" i="3"/>
  <c r="E92" i="3"/>
  <c r="J15" i="3"/>
  <c r="I15" i="3"/>
  <c r="Q17" i="1"/>
  <c r="G56" i="3"/>
  <c r="G60" i="3"/>
  <c r="G98" i="3"/>
  <c r="N10" i="3"/>
  <c r="B13" i="3"/>
  <c r="M15" i="3"/>
  <c r="H36" i="3"/>
  <c r="H42" i="3"/>
  <c r="F42" i="3"/>
  <c r="H56" i="3"/>
  <c r="F56" i="3"/>
  <c r="H58" i="3"/>
  <c r="F58" i="3"/>
  <c r="B67" i="3"/>
  <c r="B72" i="3"/>
  <c r="M20" i="3"/>
  <c r="J20" i="3"/>
  <c r="G20" i="3"/>
  <c r="H23" i="3"/>
  <c r="F23" i="3"/>
  <c r="B76" i="3"/>
  <c r="B97" i="3"/>
  <c r="S21" i="3"/>
  <c r="O21" i="3"/>
  <c r="M25" i="3"/>
  <c r="J25" i="3"/>
  <c r="I25" i="3"/>
  <c r="M65" i="3"/>
  <c r="I65" i="3"/>
  <c r="J65" i="3"/>
  <c r="G65" i="3"/>
  <c r="E65" i="3"/>
  <c r="G69" i="3"/>
  <c r="H11" i="3"/>
  <c r="F11" i="3"/>
  <c r="E11" i="3"/>
  <c r="F14" i="3"/>
  <c r="H41" i="3"/>
  <c r="F41" i="3"/>
  <c r="J68" i="3"/>
  <c r="I68" i="3"/>
  <c r="M68" i="3"/>
  <c r="Q33" i="1"/>
  <c r="H80" i="3"/>
  <c r="F80" i="3"/>
  <c r="M22" i="3"/>
  <c r="J22" i="3"/>
  <c r="I22" i="3"/>
  <c r="G22" i="3"/>
  <c r="E22" i="3"/>
  <c r="E70" i="3"/>
  <c r="E20" i="3"/>
  <c r="N21" i="3"/>
  <c r="G25" i="3"/>
  <c r="H44" i="3"/>
  <c r="Q51" i="3"/>
  <c r="Q50" i="3" s="1"/>
  <c r="Q49" i="3" s="1"/>
  <c r="H14" i="3"/>
  <c r="H35" i="3"/>
  <c r="F35" i="3"/>
  <c r="B57" i="3"/>
  <c r="G36" i="3"/>
  <c r="E39" i="3"/>
  <c r="S42" i="3"/>
  <c r="O42" i="3"/>
  <c r="E45" i="3"/>
  <c r="E73" i="3"/>
  <c r="G74" i="3"/>
  <c r="M81" i="3"/>
  <c r="J81" i="3"/>
  <c r="I81" i="3"/>
  <c r="E81" i="3"/>
  <c r="E37" i="3"/>
  <c r="E43" i="3"/>
  <c r="H46" i="3"/>
  <c r="F46" i="3"/>
  <c r="F48" i="3"/>
  <c r="B94" i="3"/>
  <c r="G61" i="3"/>
  <c r="Q6" i="1"/>
  <c r="Q61" i="1"/>
  <c r="Q85" i="1"/>
  <c r="G14" i="3"/>
  <c r="M37" i="3"/>
  <c r="J37" i="3"/>
  <c r="G37" i="3"/>
  <c r="M43" i="3"/>
  <c r="J43" i="3"/>
  <c r="I43" i="3"/>
  <c r="S46" i="3"/>
  <c r="O46" i="3"/>
  <c r="N46" i="3"/>
  <c r="M75" i="3"/>
  <c r="J75" i="3"/>
  <c r="G75" i="3"/>
  <c r="E75" i="3"/>
  <c r="G79" i="3"/>
  <c r="E82" i="3"/>
  <c r="H15" i="3"/>
  <c r="G15" i="3"/>
  <c r="E15" i="3"/>
  <c r="O16" i="3"/>
  <c r="N28" i="3"/>
  <c r="H48" i="3"/>
  <c r="O73" i="3"/>
  <c r="N73" i="3"/>
  <c r="S73" i="3"/>
  <c r="E27" i="3"/>
  <c r="M47" i="3"/>
  <c r="J47" i="3"/>
  <c r="I47" i="3"/>
  <c r="G83" i="3"/>
  <c r="G9" i="3"/>
  <c r="G47" i="3"/>
  <c r="F61" i="3"/>
  <c r="E48" i="3"/>
  <c r="H21" i="3"/>
  <c r="F21" i="3"/>
  <c r="H28" i="3"/>
  <c r="G54" i="3"/>
  <c r="S96" i="3"/>
  <c r="O96" i="3"/>
  <c r="N96" i="3"/>
  <c r="E99" i="3"/>
  <c r="D50" i="3"/>
  <c r="D49" i="3" s="1"/>
  <c r="R51" i="3"/>
  <c r="R50" i="3" s="1"/>
  <c r="R49" i="3" s="1"/>
  <c r="R34" i="3"/>
  <c r="R6" i="3" s="1"/>
  <c r="H40" i="3"/>
  <c r="F40" i="3"/>
  <c r="J55" i="3"/>
  <c r="I55" i="3"/>
  <c r="M55" i="3"/>
  <c r="E58" i="3"/>
  <c r="E64" i="3"/>
  <c r="S88" i="3"/>
  <c r="O88" i="3"/>
  <c r="E91" i="3"/>
  <c r="F27" i="3"/>
  <c r="F28" i="3"/>
  <c r="G96" i="3"/>
  <c r="F54" i="3"/>
  <c r="H64" i="3"/>
  <c r="F64" i="3"/>
  <c r="H68" i="3"/>
  <c r="G68" i="3"/>
  <c r="E68" i="3"/>
  <c r="H52" i="3"/>
  <c r="F52" i="3"/>
  <c r="F68" i="3"/>
  <c r="H74" i="3"/>
  <c r="G81" i="3"/>
  <c r="H92" i="3"/>
  <c r="F92" i="3"/>
  <c r="F74" i="3"/>
  <c r="H83" i="3"/>
  <c r="F83" i="3"/>
  <c r="H54" i="3"/>
  <c r="K71" i="3"/>
  <c r="F73" i="3"/>
  <c r="H88" i="3"/>
  <c r="F88" i="3"/>
  <c r="F79" i="3"/>
  <c r="F96" i="3"/>
  <c r="F60" i="3"/>
  <c r="F66" i="3"/>
  <c r="F78" i="3"/>
  <c r="R85" i="3" l="1"/>
  <c r="K49" i="3"/>
  <c r="Q6" i="3"/>
  <c r="Q5" i="3" s="1"/>
  <c r="K85" i="3"/>
  <c r="Q85" i="3"/>
  <c r="D85" i="3"/>
  <c r="L49" i="3"/>
  <c r="L6" i="3"/>
  <c r="K6" i="3"/>
  <c r="R5" i="3"/>
  <c r="D6" i="3"/>
  <c r="D5" i="3" s="1"/>
  <c r="B84" i="2"/>
  <c r="B5" i="2"/>
  <c r="N9" i="3"/>
  <c r="G88" i="3"/>
  <c r="J16" i="3"/>
  <c r="B48" i="2"/>
  <c r="H38" i="3"/>
  <c r="G92" i="3"/>
  <c r="P72" i="3"/>
  <c r="N72" i="3" s="1"/>
  <c r="S9" i="3"/>
  <c r="P8" i="3"/>
  <c r="S8" i="3" s="1"/>
  <c r="G21" i="3"/>
  <c r="E28" i="3"/>
  <c r="I21" i="3"/>
  <c r="C19" i="3"/>
  <c r="E19" i="3" s="1"/>
  <c r="G64" i="3"/>
  <c r="J21" i="3"/>
  <c r="E21" i="3"/>
  <c r="M42" i="3"/>
  <c r="M88" i="3"/>
  <c r="E74" i="3"/>
  <c r="I28" i="3"/>
  <c r="G16" i="3"/>
  <c r="J28" i="3"/>
  <c r="I16" i="3"/>
  <c r="C87" i="3"/>
  <c r="E87" i="3" s="1"/>
  <c r="G28" i="3"/>
  <c r="M16" i="3"/>
  <c r="J88" i="3"/>
  <c r="E88" i="3"/>
  <c r="G42" i="3"/>
  <c r="E54" i="3"/>
  <c r="I42" i="3"/>
  <c r="C41" i="3"/>
  <c r="E41" i="3" s="1"/>
  <c r="J42" i="3"/>
  <c r="C67" i="3"/>
  <c r="E67" i="3" s="1"/>
  <c r="C8" i="3"/>
  <c r="M8" i="3" s="1"/>
  <c r="E56" i="3"/>
  <c r="E83" i="3"/>
  <c r="N22" i="3"/>
  <c r="O22" i="3"/>
  <c r="G27" i="3"/>
  <c r="M23" i="3"/>
  <c r="E36" i="3"/>
  <c r="E84" i="3"/>
  <c r="M84" i="3"/>
  <c r="J84" i="3"/>
  <c r="I84" i="3"/>
  <c r="G84" i="3"/>
  <c r="S27" i="3"/>
  <c r="O27" i="3"/>
  <c r="N27" i="3"/>
  <c r="I40" i="3"/>
  <c r="M40" i="3"/>
  <c r="J40" i="3"/>
  <c r="E40" i="3"/>
  <c r="M98" i="3"/>
  <c r="J98" i="3"/>
  <c r="C97" i="3"/>
  <c r="E97" i="3" s="1"/>
  <c r="I98" i="3"/>
  <c r="E98" i="3"/>
  <c r="I64" i="3"/>
  <c r="J64" i="3"/>
  <c r="M64" i="3"/>
  <c r="C63" i="3"/>
  <c r="G63" i="3" s="1"/>
  <c r="O52" i="3"/>
  <c r="S52" i="3"/>
  <c r="N52" i="3"/>
  <c r="M48" i="3"/>
  <c r="J48" i="3"/>
  <c r="I48" i="3"/>
  <c r="N81" i="3"/>
  <c r="S81" i="3"/>
  <c r="P80" i="3"/>
  <c r="O81" i="3"/>
  <c r="S40" i="3"/>
  <c r="O40" i="3"/>
  <c r="N40" i="3"/>
  <c r="B86" i="3"/>
  <c r="Q84" i="1"/>
  <c r="J61" i="3"/>
  <c r="I61" i="3"/>
  <c r="M61" i="3"/>
  <c r="E61" i="3"/>
  <c r="G48" i="3"/>
  <c r="S74" i="3"/>
  <c r="O74" i="3"/>
  <c r="N74" i="3"/>
  <c r="M39" i="3"/>
  <c r="J39" i="3"/>
  <c r="I39" i="3"/>
  <c r="G39" i="3"/>
  <c r="C38" i="3"/>
  <c r="M70" i="3"/>
  <c r="J70" i="3"/>
  <c r="I70" i="3"/>
  <c r="G70" i="3"/>
  <c r="S68" i="3"/>
  <c r="P67" i="3"/>
  <c r="O68" i="3"/>
  <c r="N68" i="3"/>
  <c r="M60" i="3"/>
  <c r="J60" i="3"/>
  <c r="I60" i="3"/>
  <c r="E60" i="3"/>
  <c r="I92" i="3"/>
  <c r="M92" i="3"/>
  <c r="J92" i="3"/>
  <c r="O89" i="3"/>
  <c r="N89" i="3"/>
  <c r="S89" i="3"/>
  <c r="I52" i="3"/>
  <c r="M52" i="3"/>
  <c r="J52" i="3"/>
  <c r="S54" i="3"/>
  <c r="N54" i="3"/>
  <c r="O54" i="3"/>
  <c r="I46" i="3"/>
  <c r="J46" i="3"/>
  <c r="M46" i="3"/>
  <c r="M12" i="3"/>
  <c r="I12" i="3"/>
  <c r="J12" i="3"/>
  <c r="G12" i="3"/>
  <c r="E12" i="3"/>
  <c r="S78" i="3"/>
  <c r="N78" i="3"/>
  <c r="O78" i="3"/>
  <c r="M77" i="3"/>
  <c r="I77" i="3"/>
  <c r="J77" i="3"/>
  <c r="G77" i="3"/>
  <c r="C76" i="3"/>
  <c r="E76" i="3" s="1"/>
  <c r="E77" i="3"/>
  <c r="E52" i="3"/>
  <c r="O64" i="3"/>
  <c r="P63" i="3"/>
  <c r="S64" i="3"/>
  <c r="N64" i="3"/>
  <c r="G99" i="3"/>
  <c r="M99" i="3"/>
  <c r="J99" i="3"/>
  <c r="I99" i="3"/>
  <c r="S48" i="3"/>
  <c r="O48" i="3"/>
  <c r="N48" i="3"/>
  <c r="J83" i="3"/>
  <c r="I83" i="3"/>
  <c r="M83" i="3"/>
  <c r="N25" i="3"/>
  <c r="S25" i="3"/>
  <c r="O25" i="3"/>
  <c r="G82" i="3"/>
  <c r="M82" i="3"/>
  <c r="J82" i="3"/>
  <c r="I82" i="3"/>
  <c r="B62" i="3"/>
  <c r="S61" i="3"/>
  <c r="O61" i="3"/>
  <c r="N61" i="3"/>
  <c r="E46" i="3"/>
  <c r="I74" i="3"/>
  <c r="J74" i="3"/>
  <c r="M74" i="3"/>
  <c r="O39" i="3"/>
  <c r="N39" i="3"/>
  <c r="P38" i="3"/>
  <c r="S39" i="3"/>
  <c r="O70" i="3"/>
  <c r="N70" i="3"/>
  <c r="S70" i="3"/>
  <c r="B53" i="3"/>
  <c r="Q50" i="1"/>
  <c r="H97" i="3"/>
  <c r="F97" i="3"/>
  <c r="H67" i="3"/>
  <c r="F67" i="3"/>
  <c r="S60" i="3"/>
  <c r="N60" i="3"/>
  <c r="O60" i="3"/>
  <c r="S92" i="3"/>
  <c r="O92" i="3"/>
  <c r="N92" i="3"/>
  <c r="E89" i="3"/>
  <c r="M89" i="3"/>
  <c r="J89" i="3"/>
  <c r="I89" i="3"/>
  <c r="G89" i="3"/>
  <c r="F90" i="3"/>
  <c r="H90" i="3"/>
  <c r="N47" i="3"/>
  <c r="S47" i="3"/>
  <c r="O47" i="3"/>
  <c r="S83" i="3"/>
  <c r="O83" i="3"/>
  <c r="N83" i="3"/>
  <c r="S82" i="3"/>
  <c r="O82" i="3"/>
  <c r="N82" i="3"/>
  <c r="P35" i="3"/>
  <c r="S36" i="3"/>
  <c r="O36" i="3"/>
  <c r="N36" i="3"/>
  <c r="M66" i="3"/>
  <c r="J66" i="3"/>
  <c r="I66" i="3"/>
  <c r="E66" i="3"/>
  <c r="G58" i="3"/>
  <c r="M91" i="3"/>
  <c r="J91" i="3"/>
  <c r="C90" i="3"/>
  <c r="G90" i="3" s="1"/>
  <c r="I91" i="3"/>
  <c r="G91" i="3"/>
  <c r="O58" i="3"/>
  <c r="P57" i="3"/>
  <c r="S58" i="3"/>
  <c r="N58" i="3"/>
  <c r="O17" i="3"/>
  <c r="N17" i="3"/>
  <c r="S17" i="3"/>
  <c r="M79" i="3"/>
  <c r="J79" i="3"/>
  <c r="I79" i="3"/>
  <c r="E79" i="3"/>
  <c r="H94" i="3"/>
  <c r="F94" i="3"/>
  <c r="G46" i="3"/>
  <c r="C80" i="3"/>
  <c r="M45" i="3"/>
  <c r="J45" i="3"/>
  <c r="I45" i="3"/>
  <c r="G45" i="3"/>
  <c r="C44" i="3"/>
  <c r="J36" i="3"/>
  <c r="I36" i="3"/>
  <c r="C35" i="3"/>
  <c r="M36" i="3"/>
  <c r="E14" i="3"/>
  <c r="S66" i="3"/>
  <c r="N66" i="3"/>
  <c r="O66" i="3"/>
  <c r="M69" i="3"/>
  <c r="J69" i="3"/>
  <c r="I69" i="3"/>
  <c r="E69" i="3"/>
  <c r="F76" i="3"/>
  <c r="H76" i="3"/>
  <c r="M56" i="3"/>
  <c r="J56" i="3"/>
  <c r="I56" i="3"/>
  <c r="O20" i="3"/>
  <c r="N20" i="3"/>
  <c r="S20" i="3"/>
  <c r="P19" i="3"/>
  <c r="N59" i="3"/>
  <c r="O59" i="3"/>
  <c r="S59" i="3"/>
  <c r="H71" i="3"/>
  <c r="F71" i="3"/>
  <c r="I58" i="3"/>
  <c r="M58" i="3"/>
  <c r="J58" i="3"/>
  <c r="C57" i="3"/>
  <c r="G57" i="3" s="1"/>
  <c r="S99" i="3"/>
  <c r="O99" i="3"/>
  <c r="N99" i="3"/>
  <c r="E17" i="3"/>
  <c r="M17" i="3"/>
  <c r="I17" i="3"/>
  <c r="J17" i="3"/>
  <c r="G17" i="3"/>
  <c r="J73" i="3"/>
  <c r="C72" i="3"/>
  <c r="E72" i="3" s="1"/>
  <c r="I73" i="3"/>
  <c r="G73" i="3"/>
  <c r="M73" i="3"/>
  <c r="B34" i="3"/>
  <c r="S69" i="3"/>
  <c r="O69" i="3"/>
  <c r="N69" i="3"/>
  <c r="O43" i="3"/>
  <c r="N43" i="3"/>
  <c r="S43" i="3"/>
  <c r="S56" i="3"/>
  <c r="O56" i="3"/>
  <c r="N56" i="3"/>
  <c r="O91" i="3"/>
  <c r="N91" i="3"/>
  <c r="P90" i="3"/>
  <c r="P86" i="3" s="1"/>
  <c r="S91" i="3"/>
  <c r="G40" i="3"/>
  <c r="S79" i="3"/>
  <c r="O79" i="3"/>
  <c r="N79" i="3"/>
  <c r="O14" i="3"/>
  <c r="N14" i="3"/>
  <c r="S14" i="3"/>
  <c r="P13" i="3"/>
  <c r="S75" i="3"/>
  <c r="O75" i="3"/>
  <c r="N75" i="3"/>
  <c r="O45" i="3"/>
  <c r="N45" i="3"/>
  <c r="P44" i="3"/>
  <c r="S45" i="3"/>
  <c r="E10" i="3"/>
  <c r="M10" i="3"/>
  <c r="J10" i="3"/>
  <c r="G10" i="3"/>
  <c r="I10" i="3"/>
  <c r="F13" i="3"/>
  <c r="H13" i="3"/>
  <c r="F63" i="3"/>
  <c r="H63" i="3"/>
  <c r="M59" i="3"/>
  <c r="I59" i="3"/>
  <c r="J59" i="3"/>
  <c r="G59" i="3"/>
  <c r="E59" i="3"/>
  <c r="H87" i="3"/>
  <c r="F87" i="3"/>
  <c r="J14" i="3"/>
  <c r="C13" i="3"/>
  <c r="G13" i="3" s="1"/>
  <c r="I14" i="3"/>
  <c r="M14" i="3"/>
  <c r="B18" i="3"/>
  <c r="G52" i="3"/>
  <c r="M96" i="3"/>
  <c r="J96" i="3"/>
  <c r="I96" i="3"/>
  <c r="E96" i="3"/>
  <c r="G95" i="3"/>
  <c r="E95" i="3"/>
  <c r="M95" i="3"/>
  <c r="I95" i="3"/>
  <c r="C94" i="3"/>
  <c r="E94" i="3" s="1"/>
  <c r="J95" i="3"/>
  <c r="N65" i="3"/>
  <c r="S65" i="3"/>
  <c r="O65" i="3"/>
  <c r="F57" i="3"/>
  <c r="H57" i="3"/>
  <c r="G66" i="3"/>
  <c r="S87" i="3"/>
  <c r="O87" i="3"/>
  <c r="N87" i="3"/>
  <c r="J54" i="3"/>
  <c r="I54" i="3"/>
  <c r="M54" i="3"/>
  <c r="O84" i="3"/>
  <c r="N84" i="3"/>
  <c r="S84" i="3"/>
  <c r="O55" i="3"/>
  <c r="N55" i="3"/>
  <c r="S55" i="3"/>
  <c r="M27" i="3"/>
  <c r="J27" i="3"/>
  <c r="I27" i="3"/>
  <c r="O11" i="3"/>
  <c r="S11" i="3"/>
  <c r="N11" i="3"/>
  <c r="B7" i="3"/>
  <c r="Q5" i="1"/>
  <c r="S95" i="3"/>
  <c r="P94" i="3"/>
  <c r="O95" i="3"/>
  <c r="N95" i="3"/>
  <c r="M78" i="3"/>
  <c r="J78" i="3"/>
  <c r="I78" i="3"/>
  <c r="E78" i="3"/>
  <c r="P41" i="3"/>
  <c r="N77" i="3"/>
  <c r="O77" i="3"/>
  <c r="P76" i="3"/>
  <c r="S77" i="3"/>
  <c r="F72" i="3"/>
  <c r="H72" i="3"/>
  <c r="O37" i="3"/>
  <c r="N37" i="3"/>
  <c r="S37" i="3"/>
  <c r="N98" i="3"/>
  <c r="S98" i="3"/>
  <c r="P97" i="3"/>
  <c r="O98" i="3"/>
  <c r="G78" i="3"/>
  <c r="H93" i="3"/>
  <c r="F93" i="3"/>
  <c r="K5" i="3" l="1"/>
  <c r="L5" i="3"/>
  <c r="N8" i="3"/>
  <c r="B4" i="2"/>
  <c r="S72" i="3"/>
  <c r="O72" i="3"/>
  <c r="E63" i="3"/>
  <c r="I87" i="3"/>
  <c r="C18" i="3"/>
  <c r="M18" i="3" s="1"/>
  <c r="I19" i="3"/>
  <c r="J19" i="3"/>
  <c r="E57" i="3"/>
  <c r="M19" i="3"/>
  <c r="O8" i="3"/>
  <c r="G72" i="3"/>
  <c r="G23" i="3"/>
  <c r="I23" i="3"/>
  <c r="J67" i="3"/>
  <c r="J23" i="3"/>
  <c r="G19" i="3"/>
  <c r="G8" i="3"/>
  <c r="E8" i="3"/>
  <c r="C86" i="3"/>
  <c r="M86" i="3" s="1"/>
  <c r="J87" i="3"/>
  <c r="G87" i="3"/>
  <c r="M41" i="3"/>
  <c r="G41" i="3"/>
  <c r="I41" i="3"/>
  <c r="M87" i="3"/>
  <c r="J41" i="3"/>
  <c r="J8" i="3"/>
  <c r="I8" i="3"/>
  <c r="G97" i="3"/>
  <c r="G76" i="3"/>
  <c r="M67" i="3"/>
  <c r="I67" i="3"/>
  <c r="G67" i="3"/>
  <c r="O57" i="3"/>
  <c r="N57" i="3"/>
  <c r="S57" i="3"/>
  <c r="O76" i="3"/>
  <c r="S76" i="3"/>
  <c r="N76" i="3"/>
  <c r="N13" i="3"/>
  <c r="S13" i="3"/>
  <c r="O13" i="3"/>
  <c r="N19" i="3"/>
  <c r="P18" i="3"/>
  <c r="S19" i="3"/>
  <c r="O19" i="3"/>
  <c r="J35" i="3"/>
  <c r="I35" i="3"/>
  <c r="C34" i="3"/>
  <c r="G34" i="3" s="1"/>
  <c r="M35" i="3"/>
  <c r="E35" i="3"/>
  <c r="G35" i="3"/>
  <c r="M80" i="3"/>
  <c r="J80" i="3"/>
  <c r="I80" i="3"/>
  <c r="G80" i="3"/>
  <c r="E80" i="3"/>
  <c r="E90" i="3"/>
  <c r="H53" i="3"/>
  <c r="F53" i="3"/>
  <c r="O23" i="3"/>
  <c r="N23" i="3"/>
  <c r="O63" i="3"/>
  <c r="N63" i="3"/>
  <c r="P62" i="3"/>
  <c r="S63" i="3"/>
  <c r="N67" i="3"/>
  <c r="O67" i="3"/>
  <c r="S67" i="3"/>
  <c r="I13" i="3"/>
  <c r="M13" i="3"/>
  <c r="J13" i="3"/>
  <c r="E13" i="3"/>
  <c r="O90" i="3"/>
  <c r="N90" i="3"/>
  <c r="S90" i="3"/>
  <c r="S80" i="3"/>
  <c r="O80" i="3"/>
  <c r="N80" i="3"/>
  <c r="C7" i="3"/>
  <c r="E7" i="3" s="1"/>
  <c r="O94" i="3"/>
  <c r="N94" i="3"/>
  <c r="P93" i="3"/>
  <c r="P85" i="3" s="1"/>
  <c r="S94" i="3"/>
  <c r="O44" i="3"/>
  <c r="N44" i="3"/>
  <c r="S44" i="3"/>
  <c r="M72" i="3"/>
  <c r="J72" i="3"/>
  <c r="I72" i="3"/>
  <c r="C71" i="3"/>
  <c r="M97" i="3"/>
  <c r="J97" i="3"/>
  <c r="I97" i="3"/>
  <c r="S41" i="3"/>
  <c r="N41" i="3"/>
  <c r="O41" i="3"/>
  <c r="I94" i="3"/>
  <c r="C93" i="3"/>
  <c r="M94" i="3"/>
  <c r="J94" i="3"/>
  <c r="M44" i="3"/>
  <c r="J44" i="3"/>
  <c r="I44" i="3"/>
  <c r="G44" i="3"/>
  <c r="E44" i="3"/>
  <c r="M90" i="3"/>
  <c r="J90" i="3"/>
  <c r="I90" i="3"/>
  <c r="H62" i="3"/>
  <c r="F62" i="3"/>
  <c r="B85" i="3"/>
  <c r="J63" i="3"/>
  <c r="I63" i="3"/>
  <c r="C62" i="3"/>
  <c r="E62" i="3" s="1"/>
  <c r="M63" i="3"/>
  <c r="P7" i="3"/>
  <c r="S97" i="3"/>
  <c r="O97" i="3"/>
  <c r="N97" i="3"/>
  <c r="B6" i="3"/>
  <c r="J57" i="3"/>
  <c r="I57" i="3"/>
  <c r="M57" i="3"/>
  <c r="G94" i="3"/>
  <c r="M76" i="3"/>
  <c r="J76" i="3"/>
  <c r="I76" i="3"/>
  <c r="H86" i="3"/>
  <c r="F86" i="3"/>
  <c r="S35" i="3"/>
  <c r="O35" i="3"/>
  <c r="N35" i="3"/>
  <c r="P34" i="3"/>
  <c r="P53" i="3"/>
  <c r="O38" i="3"/>
  <c r="N38" i="3"/>
  <c r="S38" i="3"/>
  <c r="C53" i="3"/>
  <c r="E53" i="3" s="1"/>
  <c r="M38" i="3"/>
  <c r="J38" i="3"/>
  <c r="I38" i="3"/>
  <c r="G38" i="3"/>
  <c r="E38" i="3"/>
  <c r="P71" i="3"/>
  <c r="F7" i="3"/>
  <c r="H7" i="3"/>
  <c r="S86" i="3"/>
  <c r="O86" i="3"/>
  <c r="N86" i="3"/>
  <c r="H18" i="3"/>
  <c r="F18" i="3"/>
  <c r="H34" i="3"/>
  <c r="F34" i="3"/>
  <c r="B51" i="3"/>
  <c r="Q49" i="1"/>
  <c r="E34" i="3" l="1"/>
  <c r="G86" i="3"/>
  <c r="E18" i="3"/>
  <c r="G18" i="3"/>
  <c r="I18" i="3"/>
  <c r="J18" i="3"/>
  <c r="G7" i="3"/>
  <c r="I86" i="3"/>
  <c r="E86" i="3"/>
  <c r="C85" i="3"/>
  <c r="I85" i="3" s="1"/>
  <c r="J86" i="3"/>
  <c r="G62" i="3"/>
  <c r="O85" i="3"/>
  <c r="N85" i="3"/>
  <c r="S85" i="3"/>
  <c r="O71" i="3"/>
  <c r="S71" i="3"/>
  <c r="N71" i="3"/>
  <c r="N7" i="3"/>
  <c r="P6" i="3"/>
  <c r="S7" i="3"/>
  <c r="O7" i="3"/>
  <c r="M7" i="3"/>
  <c r="J7" i="3"/>
  <c r="C6" i="3"/>
  <c r="G6" i="3" s="1"/>
  <c r="I7" i="3"/>
  <c r="S53" i="3"/>
  <c r="O53" i="3"/>
  <c r="N53" i="3"/>
  <c r="P51" i="3"/>
  <c r="I62" i="3"/>
  <c r="M62" i="3"/>
  <c r="J62" i="3"/>
  <c r="J34" i="3"/>
  <c r="I34" i="3"/>
  <c r="M34" i="3"/>
  <c r="S34" i="3"/>
  <c r="N34" i="3"/>
  <c r="O34" i="3"/>
  <c r="H6" i="3"/>
  <c r="F6" i="3"/>
  <c r="B50" i="3"/>
  <c r="Q48" i="1"/>
  <c r="J93" i="3"/>
  <c r="I93" i="3"/>
  <c r="M93" i="3"/>
  <c r="G93" i="3"/>
  <c r="E93" i="3"/>
  <c r="M71" i="3"/>
  <c r="J71" i="3"/>
  <c r="I71" i="3"/>
  <c r="G71" i="3"/>
  <c r="E71" i="3"/>
  <c r="S93" i="3"/>
  <c r="O93" i="3"/>
  <c r="N93" i="3"/>
  <c r="J53" i="3"/>
  <c r="I53" i="3"/>
  <c r="M53" i="3"/>
  <c r="C51" i="3"/>
  <c r="G51" i="3" s="1"/>
  <c r="F85" i="3"/>
  <c r="H85" i="3"/>
  <c r="G53" i="3"/>
  <c r="O18" i="3"/>
  <c r="N18" i="3"/>
  <c r="S18" i="3"/>
  <c r="F51" i="3"/>
  <c r="H51" i="3"/>
  <c r="S62" i="3"/>
  <c r="O62" i="3"/>
  <c r="N62" i="3"/>
  <c r="E85" i="3" l="1"/>
  <c r="J85" i="3"/>
  <c r="M85" i="3"/>
  <c r="G85" i="3"/>
  <c r="M6" i="3"/>
  <c r="I6" i="3"/>
  <c r="J6" i="3"/>
  <c r="J51" i="3"/>
  <c r="I51" i="3"/>
  <c r="C50" i="3"/>
  <c r="M51" i="3"/>
  <c r="B49" i="3"/>
  <c r="Q4" i="1"/>
  <c r="O51" i="3"/>
  <c r="N51" i="3"/>
  <c r="P50" i="3"/>
  <c r="S51" i="3"/>
  <c r="H50" i="3"/>
  <c r="F50" i="3"/>
  <c r="O6" i="3"/>
  <c r="S6" i="3"/>
  <c r="N6" i="3"/>
  <c r="E51" i="3"/>
  <c r="E6" i="3"/>
  <c r="S50" i="3" l="1"/>
  <c r="O50" i="3"/>
  <c r="N50" i="3"/>
  <c r="P49" i="3"/>
  <c r="I50" i="3"/>
  <c r="J50" i="3"/>
  <c r="C49" i="3"/>
  <c r="M50" i="3"/>
  <c r="E50" i="3"/>
  <c r="B5" i="3"/>
  <c r="F49" i="3"/>
  <c r="H49" i="3"/>
  <c r="G50" i="3"/>
  <c r="M49" i="3" l="1"/>
  <c r="J49" i="3"/>
  <c r="I49" i="3"/>
  <c r="C5" i="3"/>
  <c r="E5" i="3" s="1"/>
  <c r="G49" i="3"/>
  <c r="E49" i="3"/>
  <c r="N49" i="3"/>
  <c r="S49" i="3"/>
  <c r="O49" i="3"/>
  <c r="P5" i="3"/>
  <c r="F5" i="3"/>
  <c r="H5" i="3"/>
  <c r="J5" i="3" l="1"/>
  <c r="I5" i="3"/>
  <c r="M5" i="3"/>
  <c r="G5" i="3"/>
  <c r="O5" i="3"/>
  <c r="N5" i="3"/>
  <c r="S5" i="3"/>
</calcChain>
</file>

<file path=xl/sharedStrings.xml><?xml version="1.0" encoding="utf-8"?>
<sst xmlns="http://schemas.openxmlformats.org/spreadsheetml/2006/main" count="322" uniqueCount="54">
  <si>
    <t>Грузооборот Москва Карго за</t>
  </si>
  <si>
    <t>22.11.2021</t>
  </si>
  <si>
    <t>Общий грузооборот</t>
  </si>
  <si>
    <t>Всего груза выдано (в тоннах)</t>
  </si>
  <si>
    <t>Вылетело на воздушных судах</t>
  </si>
  <si>
    <t>Груз</t>
  </si>
  <si>
    <t>Аэрофлот</t>
  </si>
  <si>
    <t>AirBridgeCargo</t>
  </si>
  <si>
    <t>Nordwind Airlines (+ Pegas Fly)</t>
  </si>
  <si>
    <t>Другие авиакомпании</t>
  </si>
  <si>
    <t>Почта</t>
  </si>
  <si>
    <t xml:space="preserve">Выдано клиентам в Москве </t>
  </si>
  <si>
    <t>ВВЛ</t>
  </si>
  <si>
    <t>МВЛ</t>
  </si>
  <si>
    <t>Выдано на другие СВХ в Москве</t>
  </si>
  <si>
    <t>с рейсов Аэрофлот</t>
  </si>
  <si>
    <t>через склад</t>
  </si>
  <si>
    <t>из под борта</t>
  </si>
  <si>
    <t>с рейсов AirBridgeCargo</t>
  </si>
  <si>
    <t>с рейсов Nordwind Airlines (+ Pegas Fly)</t>
  </si>
  <si>
    <t>Обслужено рейсов по вылету</t>
  </si>
  <si>
    <t>Всего груза поступило (в тоннах)</t>
  </si>
  <si>
    <t>Прилетело на воздушных судах</t>
  </si>
  <si>
    <t>справочно: в т.ч. Импорт Москва Карго</t>
  </si>
  <si>
    <t>Принято от клиентов в Москве</t>
  </si>
  <si>
    <t xml:space="preserve">Получено с  других СВХ в Москве </t>
  </si>
  <si>
    <t>Обслужено рейсов по прилету</t>
  </si>
  <si>
    <t>Складские остатки (в тоннах)</t>
  </si>
  <si>
    <t>Импортный груз</t>
  </si>
  <si>
    <t>Готов к выдаче</t>
  </si>
  <si>
    <t>В обработке на складе</t>
  </si>
  <si>
    <t>Экспортный груз</t>
  </si>
  <si>
    <t>Трансферный груз</t>
  </si>
  <si>
    <t>Динамика грузооборота Москва Карго</t>
  </si>
  <si>
    <t>Mon</t>
  </si>
  <si>
    <t>01.Nov</t>
  </si>
  <si>
    <t xml:space="preserve">Общий грузооборот </t>
  </si>
  <si>
    <t>Получено с  других СВХ в Москве</t>
  </si>
  <si>
    <t>Среднее за текущий месяц</t>
  </si>
  <si>
    <t>Среднее за предыдущий месяц</t>
  </si>
  <si>
    <t>Отклонение от среднего текущего месяца</t>
  </si>
  <si>
    <t>Отклонение от среднего предыдущего месяца</t>
  </si>
  <si>
    <t>Отклонение от среднего предыдущего месяц</t>
  </si>
  <si>
    <t>Нарастающий итог текущего месяца</t>
  </si>
  <si>
    <t>тонн</t>
  </si>
  <si>
    <t>в тоннах</t>
  </si>
  <si>
    <t>в %</t>
  </si>
  <si>
    <t xml:space="preserve">Всего груза выдано (в тоннах) </t>
  </si>
  <si>
    <t>ГТ-1</t>
  </si>
  <si>
    <t>ГТ-2</t>
  </si>
  <si>
    <t>Отклонение от среднего месяца {#} года</t>
  </si>
  <si>
    <t>Отклонение от нарастающего итога аналогичного месяца {#} года</t>
  </si>
  <si>
    <t>Cреднее месяца {#} года</t>
  </si>
  <si>
    <t>Нарастающий итог за месяц {#}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</si>
</sst>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%"/>
  </numFmts>
  <fonts count="5" x14ac:knownFonts="1">
    <font>
      <sz val="11"/>
      <name val="Calibri"/>
    </font>
    <font>
      <b/>
      <sz val="12"/>
      <name val="Calibri"/>
      <family val="2"/>
      <charset val="204"/>
    </font>
    <font>
      <b/>
      <i/>
      <sz val="11"/>
      <name val="Calibri"/>
      <family val="2"/>
      <charset val="204"/>
    </font>
    <font>
      <i/>
      <sz val="10"/>
      <name val="Calibri"/>
      <family val="2"/>
      <charset val="204"/>
    </font>
    <font>
      <b/>
      <i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indent="2"/>
    </xf>
    <xf numFmtId="0" fontId="2" fillId="0" borderId="1" xfId="0" applyNumberFormat="1" applyFont="1" applyBorder="1" applyAlignment="1">
      <alignment horizontal="left" indent="3"/>
    </xf>
    <xf numFmtId="0" fontId="3" fillId="0" borderId="1" xfId="0" applyNumberFormat="1" applyFont="1" applyBorder="1" applyAlignment="1">
      <alignment horizontal="left" indent="5"/>
    </xf>
    <xf numFmtId="0" fontId="3" fillId="0" borderId="1" xfId="0" applyNumberFormat="1" applyFont="1" applyBorder="1" applyAlignment="1">
      <alignment horizontal="left" indent="6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1" fontId="3" fillId="0" borderId="2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indent="3"/>
    </xf>
    <xf numFmtId="0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left" indent="4"/>
    </xf>
    <xf numFmtId="0" fontId="3" fillId="0" borderId="1" xfId="0" applyNumberFormat="1" applyFont="1" applyFill="1" applyBorder="1" applyAlignment="1">
      <alignment horizontal="left" indent="5"/>
    </xf>
    <xf numFmtId="0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left" indent="4"/>
    </xf>
    <xf numFmtId="0" fontId="0" fillId="0" borderId="0" xfId="0" applyNumberFormat="1" applyFont="1" applyFill="1"/>
    <xf numFmtId="0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Border="1"/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tabSelected="1" zoomScale="80" workbookViewId="0"/>
  </sheetViews>
  <sheetFormatPr defaultRowHeight="15" outlineLevelRow="4" x14ac:dyDescent="0.25"/>
  <cols>
    <col min="1" max="1" width="52.5703125" customWidth="1"/>
    <col min="2" max="16" width="9.140625" hidden="1" customWidth="1"/>
    <col min="17" max="17" width="9.140625" customWidth="1"/>
  </cols>
  <sheetData>
    <row r="1" spans="1:17" ht="15.75" x14ac:dyDescent="0.25">
      <c r="A1" s="1" t="s">
        <v>0</v>
      </c>
    </row>
    <row r="2" spans="1:17" ht="15.75" x14ac:dyDescent="0.25">
      <c r="A2" s="23">
        <v>44197</v>
      </c>
    </row>
    <row r="4" spans="1:17" ht="15.75" x14ac:dyDescent="0.25">
      <c r="A4" s="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3">
        <f>Q5+Q48</f>
        <v>0</v>
      </c>
    </row>
    <row r="5" spans="1:17" ht="15.75" x14ac:dyDescent="0.25">
      <c r="A5" s="4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4">
        <f>Q6+Q17+Q33</f>
        <v>0</v>
      </c>
    </row>
    <row r="6" spans="1:17" outlineLevel="1" x14ac:dyDescent="0.25">
      <c r="A6" s="5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5">
        <f>Q7+Q12</f>
        <v>0</v>
      </c>
    </row>
    <row r="7" spans="1:17" outlineLevel="2" x14ac:dyDescent="0.25">
      <c r="A7" s="6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5">
        <f>Q8+Q9+Q10+Q11</f>
        <v>0</v>
      </c>
    </row>
    <row r="8" spans="1:17" outlineLevel="3" x14ac:dyDescent="0.25">
      <c r="A8" s="7" t="s"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6">
        <v>0</v>
      </c>
    </row>
    <row r="9" spans="1:17" outlineLevel="3" x14ac:dyDescent="0.25">
      <c r="A9" s="7" t="s"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6">
        <v>0</v>
      </c>
    </row>
    <row r="10" spans="1:17" outlineLevel="3" x14ac:dyDescent="0.25">
      <c r="A10" s="7" t="s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6">
        <v>0</v>
      </c>
    </row>
    <row r="11" spans="1:17" outlineLevel="3" x14ac:dyDescent="0.25">
      <c r="A11" s="7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6">
        <v>0</v>
      </c>
    </row>
    <row r="12" spans="1:17" outlineLevel="2" x14ac:dyDescent="0.25">
      <c r="A12" s="6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5">
        <f>Q13+Q14+Q15+Q16</f>
        <v>0</v>
      </c>
    </row>
    <row r="13" spans="1:17" outlineLevel="3" x14ac:dyDescent="0.25">
      <c r="A13" s="7" t="s">
        <v>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6">
        <v>0</v>
      </c>
    </row>
    <row r="14" spans="1:17" outlineLevel="3" x14ac:dyDescent="0.25">
      <c r="A14" s="7" t="s">
        <v>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6">
        <v>0</v>
      </c>
    </row>
    <row r="15" spans="1:17" outlineLevel="3" x14ac:dyDescent="0.25">
      <c r="A15" s="7" t="s">
        <v>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6">
        <v>0</v>
      </c>
    </row>
    <row r="16" spans="1:17" outlineLevel="3" x14ac:dyDescent="0.25">
      <c r="A16" s="7" t="s">
        <v>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6">
        <v>0</v>
      </c>
    </row>
    <row r="17" spans="1:17" outlineLevel="1" x14ac:dyDescent="0.25">
      <c r="A17" s="5" t="s">
        <v>11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5">
        <f>Q18+Q22</f>
        <v>0</v>
      </c>
    </row>
    <row r="18" spans="1:17" outlineLevel="2" collapsed="1" x14ac:dyDescent="0.25">
      <c r="A18" s="6" t="s">
        <v>12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5">
        <f>Q19+Q20+Q21</f>
        <v>0</v>
      </c>
    </row>
    <row r="19" spans="1:17" hidden="1" outlineLevel="3" collapsed="1" x14ac:dyDescent="0.25">
      <c r="A19" s="7" t="s">
        <v>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6">
        <v>0</v>
      </c>
    </row>
    <row r="20" spans="1:17" hidden="1" outlineLevel="3" collapsed="1" x14ac:dyDescent="0.25">
      <c r="A20" s="7" t="s">
        <v>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6">
        <v>0</v>
      </c>
    </row>
    <row r="21" spans="1:17" hidden="1" outlineLevel="3" x14ac:dyDescent="0.25">
      <c r="A21" s="7" t="s">
        <v>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6">
        <v>0</v>
      </c>
    </row>
    <row r="22" spans="1:17" outlineLevel="2" x14ac:dyDescent="0.25">
      <c r="A22" s="26" t="s">
        <v>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>
        <f>Q23+Q28</f>
        <v>0</v>
      </c>
    </row>
    <row r="23" spans="1:17" outlineLevel="3" collapsed="1" x14ac:dyDescent="0.25">
      <c r="A23" s="29" t="s">
        <v>48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>SUM(Q24:Q27)</f>
        <v>0</v>
      </c>
    </row>
    <row r="24" spans="1:17" hidden="1" outlineLevel="4" collapsed="1" x14ac:dyDescent="0.25">
      <c r="A24" s="30" t="s">
        <v>6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2">
        <v>0</v>
      </c>
    </row>
    <row r="25" spans="1:17" hidden="1" outlineLevel="4" x14ac:dyDescent="0.25">
      <c r="A25" s="30" t="s">
        <v>7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2">
        <v>0</v>
      </c>
    </row>
    <row r="26" spans="1:17" hidden="1" outlineLevel="4" collapsed="1" x14ac:dyDescent="0.25">
      <c r="A26" s="30" t="s">
        <v>8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>
        <v>0</v>
      </c>
    </row>
    <row r="27" spans="1:17" hidden="1" outlineLevel="4" collapsed="1" x14ac:dyDescent="0.25">
      <c r="A27" s="30" t="s">
        <v>9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>
        <v>0</v>
      </c>
    </row>
    <row r="28" spans="1:17" outlineLevel="3" collapsed="1" x14ac:dyDescent="0.25">
      <c r="A28" s="33" t="s">
        <v>49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8">
        <f>SUM(Q29:Q32)</f>
        <v>0</v>
      </c>
    </row>
    <row r="29" spans="1:17" hidden="1" outlineLevel="4" x14ac:dyDescent="0.25">
      <c r="A29" s="30" t="s">
        <v>6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2">
        <v>0</v>
      </c>
    </row>
    <row r="30" spans="1:17" hidden="1" outlineLevel="4" x14ac:dyDescent="0.25">
      <c r="A30" s="30" t="s">
        <v>7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2">
        <v>0</v>
      </c>
    </row>
    <row r="31" spans="1:17" hidden="1" outlineLevel="4" x14ac:dyDescent="0.25">
      <c r="A31" s="30" t="s">
        <v>8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2">
        <v>0</v>
      </c>
    </row>
    <row r="32" spans="1:17" hidden="1" outlineLevel="4" x14ac:dyDescent="0.25">
      <c r="A32" s="30" t="s">
        <v>9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>
        <v>0</v>
      </c>
    </row>
    <row r="33" spans="1:17" outlineLevel="1" x14ac:dyDescent="0.25">
      <c r="A33" s="5" t="s">
        <v>14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5">
        <f>Q34+Q37+Q40</f>
        <v>0</v>
      </c>
    </row>
    <row r="34" spans="1:17" outlineLevel="2" collapsed="1" x14ac:dyDescent="0.25">
      <c r="A34" s="6" t="s">
        <v>15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5">
        <f>Q35+Q36</f>
        <v>0</v>
      </c>
    </row>
    <row r="35" spans="1:17" hidden="1" outlineLevel="3" collapsed="1" x14ac:dyDescent="0.25">
      <c r="A35" s="7" t="s">
        <v>16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6">
        <v>0</v>
      </c>
    </row>
    <row r="36" spans="1:17" hidden="1" outlineLevel="3" collapsed="1" x14ac:dyDescent="0.25">
      <c r="A36" s="7" t="s">
        <v>17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6">
        <v>0</v>
      </c>
    </row>
    <row r="37" spans="1:17" outlineLevel="2" collapsed="1" x14ac:dyDescent="0.25">
      <c r="A37" s="6" t="s">
        <v>18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5">
        <f>Q38+Q39</f>
        <v>0</v>
      </c>
    </row>
    <row r="38" spans="1:17" hidden="1" outlineLevel="3" collapsed="1" x14ac:dyDescent="0.25">
      <c r="A38" s="7" t="s">
        <v>16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6">
        <v>0</v>
      </c>
    </row>
    <row r="39" spans="1:17" hidden="1" outlineLevel="3" collapsed="1" x14ac:dyDescent="0.25">
      <c r="A39" s="7" t="s">
        <v>17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6">
        <v>0</v>
      </c>
    </row>
    <row r="40" spans="1:17" outlineLevel="2" collapsed="1" x14ac:dyDescent="0.25">
      <c r="A40" s="6" t="s">
        <v>19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5">
        <f>Q41+Q42</f>
        <v>0</v>
      </c>
    </row>
    <row r="41" spans="1:17" hidden="1" outlineLevel="3" collapsed="1" x14ac:dyDescent="0.25">
      <c r="A41" s="7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6">
        <v>0</v>
      </c>
    </row>
    <row r="42" spans="1:17" hidden="1" outlineLevel="3" collapsed="1" x14ac:dyDescent="0.25">
      <c r="A42" s="7" t="s">
        <v>17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6">
        <v>0</v>
      </c>
    </row>
    <row r="43" spans="1:17" outlineLevel="1" collapsed="1" x14ac:dyDescent="0.25">
      <c r="A43" s="5" t="s">
        <v>20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5">
        <f>Q44+Q45+Q46+Q47</f>
        <v>0</v>
      </c>
    </row>
    <row r="44" spans="1:17" hidden="1" outlineLevel="3" collapsed="1" x14ac:dyDescent="0.25">
      <c r="A44" s="7" t="s">
        <v>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6">
        <v>0</v>
      </c>
    </row>
    <row r="45" spans="1:17" hidden="1" outlineLevel="3" collapsed="1" x14ac:dyDescent="0.25">
      <c r="A45" s="7" t="s">
        <v>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6">
        <v>0</v>
      </c>
    </row>
    <row r="46" spans="1:17" hidden="1" outlineLevel="3" collapsed="1" x14ac:dyDescent="0.25">
      <c r="A46" s="7" t="s">
        <v>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6">
        <v>0</v>
      </c>
    </row>
    <row r="47" spans="1:17" hidden="1" outlineLevel="3" collapsed="1" x14ac:dyDescent="0.25">
      <c r="A47" s="7" t="s">
        <v>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6">
        <v>0</v>
      </c>
    </row>
    <row r="48" spans="1:17" ht="15.75" x14ac:dyDescent="0.25">
      <c r="A48" s="4" t="s">
        <v>21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4">
        <f>Q49+Q61+Q70</f>
        <v>0</v>
      </c>
    </row>
    <row r="49" spans="1:17" outlineLevel="1" x14ac:dyDescent="0.25">
      <c r="A49" s="5" t="s">
        <v>22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5">
        <f>Q50+Q56</f>
        <v>0</v>
      </c>
    </row>
    <row r="50" spans="1:17" outlineLevel="2" x14ac:dyDescent="0.25">
      <c r="A50" s="6" t="s">
        <v>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5">
        <f>Q51+Q52+Q54+Q55</f>
        <v>0</v>
      </c>
    </row>
    <row r="51" spans="1:17" outlineLevel="3" x14ac:dyDescent="0.25">
      <c r="A51" s="7" t="s">
        <v>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6">
        <v>0</v>
      </c>
    </row>
    <row r="52" spans="1:17" outlineLevel="3" collapsed="1" x14ac:dyDescent="0.25">
      <c r="A52" s="7" t="s">
        <v>7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6">
        <f>Q37+Q53</f>
        <v>0</v>
      </c>
    </row>
    <row r="53" spans="1:17" hidden="1" outlineLevel="4" collapsed="1" x14ac:dyDescent="0.25">
      <c r="A53" s="8" t="s">
        <v>23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6">
        <v>0</v>
      </c>
    </row>
    <row r="54" spans="1:17" outlineLevel="3" x14ac:dyDescent="0.25">
      <c r="A54" s="7" t="s">
        <v>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6">
        <v>0</v>
      </c>
    </row>
    <row r="55" spans="1:17" outlineLevel="3" x14ac:dyDescent="0.25">
      <c r="A55" s="7" t="s">
        <v>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6">
        <v>0</v>
      </c>
    </row>
    <row r="56" spans="1:17" outlineLevel="2" x14ac:dyDescent="0.25">
      <c r="A56" s="6" t="s">
        <v>10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5">
        <f>Q57+Q58+Q59+Q60</f>
        <v>0</v>
      </c>
    </row>
    <row r="57" spans="1:17" outlineLevel="3" x14ac:dyDescent="0.25">
      <c r="A57" s="7" t="s">
        <v>6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6">
        <v>0</v>
      </c>
    </row>
    <row r="58" spans="1:17" outlineLevel="3" x14ac:dyDescent="0.25">
      <c r="A58" s="7" t="s">
        <v>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6">
        <v>0</v>
      </c>
    </row>
    <row r="59" spans="1:17" outlineLevel="3" x14ac:dyDescent="0.25">
      <c r="A59" s="7" t="s">
        <v>8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6">
        <v>0</v>
      </c>
    </row>
    <row r="60" spans="1:17" outlineLevel="3" x14ac:dyDescent="0.25">
      <c r="A60" s="7" t="s">
        <v>9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6">
        <v>0</v>
      </c>
    </row>
    <row r="61" spans="1:17" outlineLevel="1" x14ac:dyDescent="0.25">
      <c r="A61" s="5" t="s">
        <v>24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5">
        <f>Q62+Q66</f>
        <v>0</v>
      </c>
    </row>
    <row r="62" spans="1:17" outlineLevel="2" collapsed="1" x14ac:dyDescent="0.25">
      <c r="A62" s="6" t="s">
        <v>12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>
        <f>Q63+Q64+Q65</f>
        <v>0</v>
      </c>
    </row>
    <row r="63" spans="1:17" hidden="1" outlineLevel="3" collapsed="1" x14ac:dyDescent="0.25">
      <c r="A63" s="7" t="s">
        <v>6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6">
        <v>0</v>
      </c>
    </row>
    <row r="64" spans="1:17" hidden="1" outlineLevel="3" collapsed="1" x14ac:dyDescent="0.25">
      <c r="A64" s="7" t="s">
        <v>8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6">
        <v>0</v>
      </c>
    </row>
    <row r="65" spans="1:17" hidden="1" outlineLevel="3" collapsed="1" x14ac:dyDescent="0.25">
      <c r="A65" s="7" t="s">
        <v>9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6">
        <v>0</v>
      </c>
    </row>
    <row r="66" spans="1:17" outlineLevel="2" collapsed="1" x14ac:dyDescent="0.25">
      <c r="A66" s="6" t="s">
        <v>13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5">
        <f>Q67+Q68+Q69</f>
        <v>0</v>
      </c>
    </row>
    <row r="67" spans="1:17" hidden="1" outlineLevel="3" collapsed="1" x14ac:dyDescent="0.25">
      <c r="A67" s="7" t="s">
        <v>6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6">
        <v>0</v>
      </c>
    </row>
    <row r="68" spans="1:17" hidden="1" outlineLevel="3" collapsed="1" x14ac:dyDescent="0.25">
      <c r="A68" s="7" t="s">
        <v>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6">
        <v>0</v>
      </c>
    </row>
    <row r="69" spans="1:17" hidden="1" outlineLevel="3" collapsed="1" x14ac:dyDescent="0.25">
      <c r="A69" s="7" t="s">
        <v>9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6">
        <v>0</v>
      </c>
    </row>
    <row r="70" spans="1:17" outlineLevel="1" collapsed="1" x14ac:dyDescent="0.25">
      <c r="A70" s="5" t="s">
        <v>25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5">
        <f>Q71+Q75</f>
        <v>0</v>
      </c>
    </row>
    <row r="71" spans="1:17" hidden="1" outlineLevel="2" collapsed="1" x14ac:dyDescent="0.25">
      <c r="A71" s="6" t="s">
        <v>12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5">
        <f>Q72+Q73+Q74</f>
        <v>0</v>
      </c>
    </row>
    <row r="72" spans="1:17" hidden="1" outlineLevel="3" collapsed="1" x14ac:dyDescent="0.25">
      <c r="A72" s="7" t="s">
        <v>6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6">
        <v>0</v>
      </c>
    </row>
    <row r="73" spans="1:17" hidden="1" outlineLevel="3" collapsed="1" x14ac:dyDescent="0.25">
      <c r="A73" s="7" t="s">
        <v>8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6">
        <v>0</v>
      </c>
    </row>
    <row r="74" spans="1:17" hidden="1" outlineLevel="3" collapsed="1" x14ac:dyDescent="0.25">
      <c r="A74" s="7" t="s">
        <v>9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6">
        <v>0</v>
      </c>
    </row>
    <row r="75" spans="1:17" hidden="1" outlineLevel="2" collapsed="1" x14ac:dyDescent="0.25">
      <c r="A75" s="6" t="s">
        <v>13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5">
        <f>Q76+Q77+Q78</f>
        <v>0</v>
      </c>
    </row>
    <row r="76" spans="1:17" hidden="1" outlineLevel="3" collapsed="1" x14ac:dyDescent="0.25">
      <c r="A76" s="7" t="s">
        <v>6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6">
        <v>0</v>
      </c>
    </row>
    <row r="77" spans="1:17" hidden="1" outlineLevel="3" collapsed="1" x14ac:dyDescent="0.25">
      <c r="A77" s="7" t="s">
        <v>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6">
        <v>0</v>
      </c>
    </row>
    <row r="78" spans="1:17" hidden="1" outlineLevel="3" collapsed="1" x14ac:dyDescent="0.25">
      <c r="A78" s="7" t="s">
        <v>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6">
        <v>0</v>
      </c>
    </row>
    <row r="79" spans="1:17" outlineLevel="1" collapsed="1" x14ac:dyDescent="0.25">
      <c r="A79" s="5" t="s">
        <v>26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5">
        <f>SUM(Q80:Q83)</f>
        <v>0</v>
      </c>
    </row>
    <row r="80" spans="1:17" hidden="1" outlineLevel="3" collapsed="1" x14ac:dyDescent="0.25">
      <c r="A80" s="7" t="s">
        <v>6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6">
        <v>0</v>
      </c>
    </row>
    <row r="81" spans="1:17" hidden="1" outlineLevel="3" collapsed="1" x14ac:dyDescent="0.25">
      <c r="A81" s="7" t="s">
        <v>7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6">
        <v>0</v>
      </c>
    </row>
    <row r="82" spans="1:17" hidden="1" outlineLevel="3" collapsed="1" x14ac:dyDescent="0.25">
      <c r="A82" s="7" t="s">
        <v>8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6">
        <v>0</v>
      </c>
    </row>
    <row r="83" spans="1:17" hidden="1" outlineLevel="3" collapsed="1" x14ac:dyDescent="0.25">
      <c r="A83" s="7" t="s">
        <v>9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6">
        <v>0</v>
      </c>
    </row>
    <row r="84" spans="1:17" ht="15.75" x14ac:dyDescent="0.25">
      <c r="A84" s="4" t="s">
        <v>27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4">
        <f>Q85+Q92</f>
        <v>0</v>
      </c>
    </row>
    <row r="85" spans="1:17" outlineLevel="1" x14ac:dyDescent="0.25">
      <c r="A85" s="5" t="s">
        <v>28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5">
        <f>Q86+Q89</f>
        <v>0</v>
      </c>
    </row>
    <row r="86" spans="1:17" outlineLevel="2" collapsed="1" x14ac:dyDescent="0.25">
      <c r="A86" s="6" t="s">
        <v>12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5">
        <f>Q87+Q88</f>
        <v>0</v>
      </c>
    </row>
    <row r="87" spans="1:17" hidden="1" outlineLevel="3" collapsed="1" x14ac:dyDescent="0.25">
      <c r="A87" s="7" t="s">
        <v>29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6">
        <v>0</v>
      </c>
    </row>
    <row r="88" spans="1:17" hidden="1" outlineLevel="3" collapsed="1" x14ac:dyDescent="0.25">
      <c r="A88" s="7" t="s">
        <v>30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6">
        <v>0</v>
      </c>
    </row>
    <row r="89" spans="1:17" outlineLevel="2" collapsed="1" x14ac:dyDescent="0.25">
      <c r="A89" s="6" t="s">
        <v>13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5">
        <f>Q90+Q91</f>
        <v>0</v>
      </c>
    </row>
    <row r="90" spans="1:17" hidden="1" outlineLevel="3" collapsed="1" x14ac:dyDescent="0.25">
      <c r="A90" s="7" t="s">
        <v>29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6">
        <v>0</v>
      </c>
    </row>
    <row r="91" spans="1:17" hidden="1" outlineLevel="3" collapsed="1" x14ac:dyDescent="0.25">
      <c r="A91" s="7" t="s">
        <v>30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6">
        <v>0</v>
      </c>
    </row>
    <row r="92" spans="1:17" outlineLevel="1" x14ac:dyDescent="0.25">
      <c r="A92" s="5" t="s">
        <v>31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5">
        <f>Q93+Q96</f>
        <v>0</v>
      </c>
    </row>
    <row r="93" spans="1:17" outlineLevel="2" collapsed="1" x14ac:dyDescent="0.25">
      <c r="A93" s="6" t="s">
        <v>12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5">
        <f>Q94+Q95</f>
        <v>0</v>
      </c>
    </row>
    <row r="94" spans="1:17" hidden="1" outlineLevel="3" collapsed="1" x14ac:dyDescent="0.25">
      <c r="A94" s="7" t="s">
        <v>32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6">
        <v>0</v>
      </c>
    </row>
    <row r="95" spans="1:17" hidden="1" outlineLevel="3" collapsed="1" x14ac:dyDescent="0.25">
      <c r="A95" s="7" t="s">
        <v>31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6">
        <v>0</v>
      </c>
    </row>
    <row r="96" spans="1:17" outlineLevel="2" collapsed="1" x14ac:dyDescent="0.25">
      <c r="A96" s="6" t="s">
        <v>13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5">
        <f>Q97+Q98</f>
        <v>0</v>
      </c>
    </row>
    <row r="97" spans="1:17" hidden="1" outlineLevel="3" collapsed="1" x14ac:dyDescent="0.25">
      <c r="A97" s="7" t="s">
        <v>32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6">
        <v>0</v>
      </c>
    </row>
    <row r="98" spans="1:17" hidden="1" outlineLevel="3" collapsed="1" x14ac:dyDescent="0.25">
      <c r="A98" s="7" t="s">
        <v>31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6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zoomScale="80" workbookViewId="0"/>
  </sheetViews>
  <sheetFormatPr defaultRowHeight="15" outlineLevelRow="4" x14ac:dyDescent="0.25"/>
  <cols>
    <col min="1" max="1" width="52.5703125" customWidth="1"/>
    <col min="2" max="2" width="9.5703125" customWidth="1"/>
  </cols>
  <sheetData>
    <row r="1" spans="1:2" ht="15.75" x14ac:dyDescent="0.25">
      <c r="A1" s="1" t="s">
        <v>33</v>
      </c>
    </row>
    <row r="2" spans="1:2" ht="15.75" x14ac:dyDescent="0.25">
      <c r="A2" s="1" t="s">
        <v>1</v>
      </c>
      <c r="B2" s="2" t="s">
        <v>34</v>
      </c>
    </row>
    <row r="3" spans="1:2" ht="15.75" x14ac:dyDescent="0.25">
      <c r="A3" s="3"/>
      <c r="B3" s="9" t="s">
        <v>35</v>
      </c>
    </row>
    <row r="4" spans="1:2" ht="15.75" x14ac:dyDescent="0.25">
      <c r="A4" s="3" t="s">
        <v>36</v>
      </c>
      <c r="B4" s="13">
        <f t="shared" ref="B4" si="0">B5+B48</f>
        <v>0</v>
      </c>
    </row>
    <row r="5" spans="1:2" ht="15.75" x14ac:dyDescent="0.25">
      <c r="A5" s="4" t="s">
        <v>3</v>
      </c>
      <c r="B5" s="14">
        <f t="shared" ref="B5" si="1">B6+B17+B33</f>
        <v>0</v>
      </c>
    </row>
    <row r="6" spans="1:2" outlineLevel="1" x14ac:dyDescent="0.25">
      <c r="A6" s="5" t="s">
        <v>4</v>
      </c>
      <c r="B6" s="15">
        <f t="shared" ref="B6" si="2">B7+B12</f>
        <v>0</v>
      </c>
    </row>
    <row r="7" spans="1:2" outlineLevel="2" x14ac:dyDescent="0.25">
      <c r="A7" s="6" t="s">
        <v>5</v>
      </c>
      <c r="B7" s="15">
        <f t="shared" ref="B7" si="3">B8+B9+B10+B11</f>
        <v>0</v>
      </c>
    </row>
    <row r="8" spans="1:2" outlineLevel="3" x14ac:dyDescent="0.25">
      <c r="A8" s="7" t="s">
        <v>6</v>
      </c>
      <c r="B8" s="16">
        <v>0</v>
      </c>
    </row>
    <row r="9" spans="1:2" outlineLevel="3" x14ac:dyDescent="0.25">
      <c r="A9" s="7" t="s">
        <v>7</v>
      </c>
      <c r="B9" s="16">
        <v>0</v>
      </c>
    </row>
    <row r="10" spans="1:2" outlineLevel="3" x14ac:dyDescent="0.25">
      <c r="A10" s="7" t="s">
        <v>8</v>
      </c>
      <c r="B10" s="16">
        <v>0</v>
      </c>
    </row>
    <row r="11" spans="1:2" outlineLevel="3" x14ac:dyDescent="0.25">
      <c r="A11" s="7" t="s">
        <v>9</v>
      </c>
      <c r="B11" s="16">
        <v>0</v>
      </c>
    </row>
    <row r="12" spans="1:2" outlineLevel="2" x14ac:dyDescent="0.25">
      <c r="A12" s="6" t="s">
        <v>10</v>
      </c>
      <c r="B12" s="15">
        <f t="shared" ref="B12" si="4">B13+B14+B15+B16</f>
        <v>0</v>
      </c>
    </row>
    <row r="13" spans="1:2" outlineLevel="3" x14ac:dyDescent="0.25">
      <c r="A13" s="7" t="s">
        <v>6</v>
      </c>
      <c r="B13" s="16">
        <v>0</v>
      </c>
    </row>
    <row r="14" spans="1:2" outlineLevel="3" x14ac:dyDescent="0.25">
      <c r="A14" s="7" t="s">
        <v>7</v>
      </c>
      <c r="B14" s="16">
        <v>0</v>
      </c>
    </row>
    <row r="15" spans="1:2" outlineLevel="3" x14ac:dyDescent="0.25">
      <c r="A15" s="7" t="s">
        <v>8</v>
      </c>
      <c r="B15" s="16">
        <v>0</v>
      </c>
    </row>
    <row r="16" spans="1:2" outlineLevel="3" x14ac:dyDescent="0.25">
      <c r="A16" s="7" t="s">
        <v>9</v>
      </c>
      <c r="B16" s="16">
        <v>0</v>
      </c>
    </row>
    <row r="17" spans="1:17" outlineLevel="1" x14ac:dyDescent="0.25">
      <c r="A17" s="5" t="s">
        <v>11</v>
      </c>
      <c r="B17" s="15">
        <f t="shared" ref="B17" si="5">B18+B22</f>
        <v>0</v>
      </c>
    </row>
    <row r="18" spans="1:17" outlineLevel="2" collapsed="1" x14ac:dyDescent="0.25">
      <c r="A18" s="6" t="s">
        <v>12</v>
      </c>
      <c r="B18" s="15">
        <f t="shared" ref="B18" si="6">B19+B20+B21</f>
        <v>0</v>
      </c>
    </row>
    <row r="19" spans="1:17" hidden="1" outlineLevel="3" x14ac:dyDescent="0.25">
      <c r="A19" s="7" t="s">
        <v>6</v>
      </c>
      <c r="B19" s="16">
        <v>0</v>
      </c>
    </row>
    <row r="20" spans="1:17" hidden="1" outlineLevel="3" x14ac:dyDescent="0.25">
      <c r="A20" s="7" t="s">
        <v>8</v>
      </c>
      <c r="B20" s="16">
        <v>0</v>
      </c>
    </row>
    <row r="21" spans="1:17" hidden="1" outlineLevel="3" x14ac:dyDescent="0.25">
      <c r="A21" s="7" t="s">
        <v>9</v>
      </c>
      <c r="B21" s="16">
        <v>0</v>
      </c>
    </row>
    <row r="22" spans="1:17" outlineLevel="2" x14ac:dyDescent="0.25">
      <c r="A22" s="6" t="s">
        <v>13</v>
      </c>
      <c r="B22" s="15">
        <f>B23+B28</f>
        <v>0</v>
      </c>
    </row>
    <row r="23" spans="1:17" s="34" customFormat="1" outlineLevel="3" collapsed="1" x14ac:dyDescent="0.25">
      <c r="A23" s="29" t="s">
        <v>48</v>
      </c>
      <c r="B23" s="28">
        <f>SUM(B24:B27)</f>
        <v>0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6"/>
    </row>
    <row r="24" spans="1:17" s="34" customFormat="1" hidden="1" outlineLevel="4" x14ac:dyDescent="0.25">
      <c r="A24" s="30" t="s">
        <v>6</v>
      </c>
      <c r="B24" s="32">
        <v>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s="34" customFormat="1" hidden="1" outlineLevel="4" x14ac:dyDescent="0.25">
      <c r="A25" s="30" t="s">
        <v>7</v>
      </c>
      <c r="B25" s="31">
        <v>0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9"/>
    </row>
    <row r="26" spans="1:17" s="34" customFormat="1" hidden="1" outlineLevel="4" x14ac:dyDescent="0.25">
      <c r="A26" s="30" t="s">
        <v>8</v>
      </c>
      <c r="B26" s="32">
        <v>0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s="34" customFormat="1" hidden="1" outlineLevel="4" x14ac:dyDescent="0.25">
      <c r="A27" s="30" t="s">
        <v>9</v>
      </c>
      <c r="B27" s="32">
        <v>0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s="34" customFormat="1" outlineLevel="3" collapsed="1" x14ac:dyDescent="0.25">
      <c r="A28" s="33" t="s">
        <v>49</v>
      </c>
      <c r="B28" s="28">
        <f>SUM(B29:B32)</f>
        <v>0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6"/>
    </row>
    <row r="29" spans="1:17" s="34" customFormat="1" hidden="1" outlineLevel="4" x14ac:dyDescent="0.25">
      <c r="A29" s="30" t="s">
        <v>6</v>
      </c>
      <c r="B29" s="31">
        <v>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9"/>
    </row>
    <row r="30" spans="1:17" s="34" customFormat="1" hidden="1" outlineLevel="4" x14ac:dyDescent="0.25">
      <c r="A30" s="30" t="s">
        <v>7</v>
      </c>
      <c r="B30" s="31">
        <v>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9"/>
    </row>
    <row r="31" spans="1:17" s="34" customFormat="1" hidden="1" outlineLevel="4" x14ac:dyDescent="0.25">
      <c r="A31" s="30" t="s">
        <v>8</v>
      </c>
      <c r="B31" s="31">
        <v>0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9"/>
    </row>
    <row r="32" spans="1:17" s="34" customFormat="1" hidden="1" outlineLevel="4" x14ac:dyDescent="0.25">
      <c r="A32" s="30" t="s">
        <v>9</v>
      </c>
      <c r="B32" s="31">
        <v>0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9"/>
    </row>
    <row r="33" spans="1:17" outlineLevel="1" x14ac:dyDescent="0.25">
      <c r="A33" s="5" t="s">
        <v>14</v>
      </c>
      <c r="B33" s="15">
        <f t="shared" ref="B33" si="7">B34+B37+B40</f>
        <v>0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  <row r="34" spans="1:17" outlineLevel="2" collapsed="1" x14ac:dyDescent="0.25">
      <c r="A34" s="6" t="s">
        <v>15</v>
      </c>
      <c r="B34" s="15">
        <f t="shared" ref="B34" si="8">B35+B36</f>
        <v>0</v>
      </c>
    </row>
    <row r="35" spans="1:17" hidden="1" outlineLevel="3" x14ac:dyDescent="0.25">
      <c r="A35" s="7" t="s">
        <v>16</v>
      </c>
      <c r="B35" s="16">
        <v>0</v>
      </c>
    </row>
    <row r="36" spans="1:17" hidden="1" outlineLevel="3" x14ac:dyDescent="0.25">
      <c r="A36" s="7" t="s">
        <v>17</v>
      </c>
      <c r="B36" s="16">
        <v>0</v>
      </c>
    </row>
    <row r="37" spans="1:17" outlineLevel="2" collapsed="1" x14ac:dyDescent="0.25">
      <c r="A37" s="6" t="s">
        <v>18</v>
      </c>
      <c r="B37" s="15">
        <f t="shared" ref="B37" si="9">B38+B39</f>
        <v>0</v>
      </c>
    </row>
    <row r="38" spans="1:17" hidden="1" outlineLevel="3" x14ac:dyDescent="0.25">
      <c r="A38" s="7" t="s">
        <v>16</v>
      </c>
      <c r="B38" s="16">
        <v>0</v>
      </c>
    </row>
    <row r="39" spans="1:17" hidden="1" outlineLevel="3" x14ac:dyDescent="0.25">
      <c r="A39" s="7" t="s">
        <v>17</v>
      </c>
      <c r="B39" s="16">
        <v>0</v>
      </c>
    </row>
    <row r="40" spans="1:17" outlineLevel="2" collapsed="1" x14ac:dyDescent="0.25">
      <c r="A40" s="6" t="s">
        <v>19</v>
      </c>
      <c r="B40" s="15">
        <f t="shared" ref="B40" si="10">B41+B42</f>
        <v>0</v>
      </c>
    </row>
    <row r="41" spans="1:17" hidden="1" outlineLevel="3" x14ac:dyDescent="0.25">
      <c r="A41" s="7" t="s">
        <v>16</v>
      </c>
      <c r="B41" s="16">
        <v>0</v>
      </c>
    </row>
    <row r="42" spans="1:17" hidden="1" outlineLevel="3" x14ac:dyDescent="0.25">
      <c r="A42" s="7" t="s">
        <v>17</v>
      </c>
      <c r="B42" s="16">
        <v>0</v>
      </c>
    </row>
    <row r="43" spans="1:17" outlineLevel="1" collapsed="1" x14ac:dyDescent="0.25">
      <c r="A43" s="5" t="s">
        <v>20</v>
      </c>
      <c r="B43" s="15">
        <f t="shared" ref="B43" si="11">B44+B45+B46+B47</f>
        <v>0</v>
      </c>
    </row>
    <row r="44" spans="1:17" hidden="1" outlineLevel="2" x14ac:dyDescent="0.25">
      <c r="A44" s="7" t="s">
        <v>6</v>
      </c>
      <c r="B44" s="16">
        <v>0</v>
      </c>
    </row>
    <row r="45" spans="1:17" hidden="1" outlineLevel="2" x14ac:dyDescent="0.25">
      <c r="A45" s="7" t="s">
        <v>7</v>
      </c>
      <c r="B45" s="16">
        <v>0</v>
      </c>
    </row>
    <row r="46" spans="1:17" hidden="1" outlineLevel="2" x14ac:dyDescent="0.25">
      <c r="A46" s="7" t="s">
        <v>8</v>
      </c>
      <c r="B46" s="16">
        <v>0</v>
      </c>
    </row>
    <row r="47" spans="1:17" hidden="1" outlineLevel="2" x14ac:dyDescent="0.25">
      <c r="A47" s="7" t="s">
        <v>9</v>
      </c>
      <c r="B47" s="16">
        <v>0</v>
      </c>
    </row>
    <row r="48" spans="1:17" ht="15.75" x14ac:dyDescent="0.25">
      <c r="A48" s="4" t="s">
        <v>21</v>
      </c>
      <c r="B48" s="14">
        <f t="shared" ref="B48" si="12">B49+B61+B70</f>
        <v>0</v>
      </c>
    </row>
    <row r="49" spans="1:2" outlineLevel="1" x14ac:dyDescent="0.25">
      <c r="A49" s="5" t="s">
        <v>22</v>
      </c>
      <c r="B49" s="15">
        <f t="shared" ref="B49" si="13">B50+B56</f>
        <v>0</v>
      </c>
    </row>
    <row r="50" spans="1:2" outlineLevel="2" x14ac:dyDescent="0.25">
      <c r="A50" s="6" t="s">
        <v>5</v>
      </c>
      <c r="B50" s="15">
        <f t="shared" ref="B50" si="14">B51+B52+B54+B55</f>
        <v>0</v>
      </c>
    </row>
    <row r="51" spans="1:2" outlineLevel="3" x14ac:dyDescent="0.25">
      <c r="A51" s="7" t="s">
        <v>6</v>
      </c>
      <c r="B51" s="16">
        <v>0</v>
      </c>
    </row>
    <row r="52" spans="1:2" outlineLevel="3" collapsed="1" x14ac:dyDescent="0.25">
      <c r="A52" s="7" t="s">
        <v>7</v>
      </c>
      <c r="B52" s="16">
        <f t="shared" ref="B52" si="15">B37+B53</f>
        <v>0</v>
      </c>
    </row>
    <row r="53" spans="1:2" hidden="1" outlineLevel="4" collapsed="1" x14ac:dyDescent="0.25">
      <c r="A53" s="8" t="s">
        <v>23</v>
      </c>
      <c r="B53" s="16">
        <v>0</v>
      </c>
    </row>
    <row r="54" spans="1:2" outlineLevel="3" x14ac:dyDescent="0.25">
      <c r="A54" s="7" t="s">
        <v>8</v>
      </c>
      <c r="B54" s="16">
        <v>0</v>
      </c>
    </row>
    <row r="55" spans="1:2" outlineLevel="3" x14ac:dyDescent="0.25">
      <c r="A55" s="7" t="s">
        <v>9</v>
      </c>
      <c r="B55" s="16">
        <v>0</v>
      </c>
    </row>
    <row r="56" spans="1:2" outlineLevel="2" x14ac:dyDescent="0.25">
      <c r="A56" s="6" t="s">
        <v>10</v>
      </c>
      <c r="B56" s="15">
        <f t="shared" ref="B56" si="16">B57+B58+B59+B60</f>
        <v>0</v>
      </c>
    </row>
    <row r="57" spans="1:2" outlineLevel="3" x14ac:dyDescent="0.25">
      <c r="A57" s="7" t="s">
        <v>6</v>
      </c>
      <c r="B57" s="16">
        <v>0</v>
      </c>
    </row>
    <row r="58" spans="1:2" outlineLevel="3" x14ac:dyDescent="0.25">
      <c r="A58" s="7" t="s">
        <v>7</v>
      </c>
      <c r="B58" s="16">
        <v>0</v>
      </c>
    </row>
    <row r="59" spans="1:2" outlineLevel="3" x14ac:dyDescent="0.25">
      <c r="A59" s="7" t="s">
        <v>8</v>
      </c>
      <c r="B59" s="16">
        <v>0</v>
      </c>
    </row>
    <row r="60" spans="1:2" outlineLevel="3" x14ac:dyDescent="0.25">
      <c r="A60" s="7" t="s">
        <v>9</v>
      </c>
      <c r="B60" s="16">
        <v>0</v>
      </c>
    </row>
    <row r="61" spans="1:2" outlineLevel="1" x14ac:dyDescent="0.25">
      <c r="A61" s="5" t="s">
        <v>24</v>
      </c>
      <c r="B61" s="15">
        <f t="shared" ref="B61" si="17">B62+B66</f>
        <v>0</v>
      </c>
    </row>
    <row r="62" spans="1:2" outlineLevel="2" collapsed="1" x14ac:dyDescent="0.25">
      <c r="A62" s="6" t="s">
        <v>12</v>
      </c>
      <c r="B62" s="15">
        <f t="shared" ref="B62" si="18">B63+B64+B65</f>
        <v>0</v>
      </c>
    </row>
    <row r="63" spans="1:2" hidden="1" outlineLevel="3" collapsed="1" x14ac:dyDescent="0.25">
      <c r="A63" s="7" t="s">
        <v>6</v>
      </c>
      <c r="B63" s="16">
        <v>0</v>
      </c>
    </row>
    <row r="64" spans="1:2" hidden="1" outlineLevel="3" collapsed="1" x14ac:dyDescent="0.25">
      <c r="A64" s="7" t="s">
        <v>8</v>
      </c>
      <c r="B64" s="16">
        <v>0</v>
      </c>
    </row>
    <row r="65" spans="1:2" hidden="1" outlineLevel="3" collapsed="1" x14ac:dyDescent="0.25">
      <c r="A65" s="7" t="s">
        <v>9</v>
      </c>
      <c r="B65" s="16">
        <v>0</v>
      </c>
    </row>
    <row r="66" spans="1:2" outlineLevel="2" collapsed="1" x14ac:dyDescent="0.25">
      <c r="A66" s="6" t="s">
        <v>13</v>
      </c>
      <c r="B66" s="15">
        <f t="shared" ref="B66" si="19">B67+B68+B69</f>
        <v>0</v>
      </c>
    </row>
    <row r="67" spans="1:2" hidden="1" outlineLevel="3" collapsed="1" x14ac:dyDescent="0.25">
      <c r="A67" s="7" t="s">
        <v>6</v>
      </c>
      <c r="B67" s="16">
        <v>0</v>
      </c>
    </row>
    <row r="68" spans="1:2" hidden="1" outlineLevel="3" collapsed="1" x14ac:dyDescent="0.25">
      <c r="A68" s="7" t="s">
        <v>8</v>
      </c>
      <c r="B68" s="16">
        <v>0</v>
      </c>
    </row>
    <row r="69" spans="1:2" hidden="1" outlineLevel="3" collapsed="1" x14ac:dyDescent="0.25">
      <c r="A69" s="7" t="s">
        <v>9</v>
      </c>
      <c r="B69" s="16">
        <v>0</v>
      </c>
    </row>
    <row r="70" spans="1:2" outlineLevel="1" collapsed="1" x14ac:dyDescent="0.25">
      <c r="A70" s="5" t="s">
        <v>37</v>
      </c>
      <c r="B70" s="15">
        <f t="shared" ref="B70" si="20">B71+B75</f>
        <v>0</v>
      </c>
    </row>
    <row r="71" spans="1:2" hidden="1" outlineLevel="2" collapsed="1" x14ac:dyDescent="0.25">
      <c r="A71" s="6" t="s">
        <v>12</v>
      </c>
      <c r="B71" s="15">
        <f t="shared" ref="B71" si="21">B72+B73+B74</f>
        <v>0</v>
      </c>
    </row>
    <row r="72" spans="1:2" hidden="1" outlineLevel="3" collapsed="1" x14ac:dyDescent="0.25">
      <c r="A72" s="7" t="s">
        <v>6</v>
      </c>
      <c r="B72" s="16">
        <v>0</v>
      </c>
    </row>
    <row r="73" spans="1:2" hidden="1" outlineLevel="3" collapsed="1" x14ac:dyDescent="0.25">
      <c r="A73" s="7" t="s">
        <v>8</v>
      </c>
      <c r="B73" s="16">
        <v>0</v>
      </c>
    </row>
    <row r="74" spans="1:2" hidden="1" outlineLevel="3" collapsed="1" x14ac:dyDescent="0.25">
      <c r="A74" s="7" t="s">
        <v>9</v>
      </c>
      <c r="B74" s="16">
        <v>0</v>
      </c>
    </row>
    <row r="75" spans="1:2" hidden="1" outlineLevel="2" collapsed="1" x14ac:dyDescent="0.25">
      <c r="A75" s="6" t="s">
        <v>13</v>
      </c>
      <c r="B75" s="15">
        <f t="shared" ref="B75" si="22">B76+B77+B78</f>
        <v>0</v>
      </c>
    </row>
    <row r="76" spans="1:2" hidden="1" outlineLevel="3" collapsed="1" x14ac:dyDescent="0.25">
      <c r="A76" s="7" t="s">
        <v>6</v>
      </c>
      <c r="B76" s="16">
        <v>0</v>
      </c>
    </row>
    <row r="77" spans="1:2" hidden="1" outlineLevel="3" collapsed="1" x14ac:dyDescent="0.25">
      <c r="A77" s="7" t="s">
        <v>8</v>
      </c>
      <c r="B77" s="16">
        <v>0</v>
      </c>
    </row>
    <row r="78" spans="1:2" hidden="1" outlineLevel="3" collapsed="1" x14ac:dyDescent="0.25">
      <c r="A78" s="7" t="s">
        <v>9</v>
      </c>
      <c r="B78" s="16">
        <v>0</v>
      </c>
    </row>
    <row r="79" spans="1:2" outlineLevel="1" collapsed="1" x14ac:dyDescent="0.25">
      <c r="A79" s="5" t="s">
        <v>26</v>
      </c>
      <c r="B79" s="15">
        <f t="shared" ref="B79" si="23">SUM(B80:B83)</f>
        <v>0</v>
      </c>
    </row>
    <row r="80" spans="1:2" hidden="1" outlineLevel="2" collapsed="1" x14ac:dyDescent="0.25">
      <c r="A80" s="7" t="s">
        <v>6</v>
      </c>
      <c r="B80" s="16">
        <v>0</v>
      </c>
    </row>
    <row r="81" spans="1:2" hidden="1" outlineLevel="2" collapsed="1" x14ac:dyDescent="0.25">
      <c r="A81" s="7" t="s">
        <v>7</v>
      </c>
      <c r="B81" s="16">
        <v>0</v>
      </c>
    </row>
    <row r="82" spans="1:2" hidden="1" outlineLevel="2" collapsed="1" x14ac:dyDescent="0.25">
      <c r="A82" s="7" t="s">
        <v>8</v>
      </c>
      <c r="B82" s="16">
        <v>0</v>
      </c>
    </row>
    <row r="83" spans="1:2" hidden="1" outlineLevel="2" collapsed="1" x14ac:dyDescent="0.25">
      <c r="A83" s="7" t="s">
        <v>9</v>
      </c>
      <c r="B83" s="16">
        <v>0</v>
      </c>
    </row>
    <row r="84" spans="1:2" ht="15.75" x14ac:dyDescent="0.25">
      <c r="A84" s="4" t="s">
        <v>27</v>
      </c>
      <c r="B84" s="14">
        <f t="shared" ref="B84" si="24">B85+B92</f>
        <v>0</v>
      </c>
    </row>
    <row r="85" spans="1:2" outlineLevel="1" x14ac:dyDescent="0.25">
      <c r="A85" s="5" t="s">
        <v>28</v>
      </c>
      <c r="B85" s="15">
        <f t="shared" ref="B85" si="25">B86+B89</f>
        <v>0</v>
      </c>
    </row>
    <row r="86" spans="1:2" outlineLevel="2" collapsed="1" x14ac:dyDescent="0.25">
      <c r="A86" s="6" t="s">
        <v>12</v>
      </c>
      <c r="B86" s="15">
        <f t="shared" ref="B86" si="26">B87+B88</f>
        <v>0</v>
      </c>
    </row>
    <row r="87" spans="1:2" hidden="1" outlineLevel="3" collapsed="1" x14ac:dyDescent="0.25">
      <c r="A87" s="7" t="s">
        <v>29</v>
      </c>
      <c r="B87" s="16">
        <v>0</v>
      </c>
    </row>
    <row r="88" spans="1:2" hidden="1" outlineLevel="3" collapsed="1" x14ac:dyDescent="0.25">
      <c r="A88" s="7" t="s">
        <v>30</v>
      </c>
      <c r="B88" s="16">
        <v>0</v>
      </c>
    </row>
    <row r="89" spans="1:2" outlineLevel="2" collapsed="1" x14ac:dyDescent="0.25">
      <c r="A89" s="6" t="s">
        <v>13</v>
      </c>
      <c r="B89" s="15">
        <f t="shared" ref="B89" si="27">B90+B91</f>
        <v>0</v>
      </c>
    </row>
    <row r="90" spans="1:2" hidden="1" outlineLevel="3" collapsed="1" x14ac:dyDescent="0.25">
      <c r="A90" s="7" t="s">
        <v>29</v>
      </c>
      <c r="B90" s="16">
        <v>0</v>
      </c>
    </row>
    <row r="91" spans="1:2" hidden="1" outlineLevel="3" collapsed="1" x14ac:dyDescent="0.25">
      <c r="A91" s="7" t="s">
        <v>30</v>
      </c>
      <c r="B91" s="16">
        <v>0</v>
      </c>
    </row>
    <row r="92" spans="1:2" outlineLevel="1" x14ac:dyDescent="0.25">
      <c r="A92" s="5" t="s">
        <v>31</v>
      </c>
      <c r="B92" s="15">
        <f t="shared" ref="B92" si="28">B93+B96</f>
        <v>0</v>
      </c>
    </row>
    <row r="93" spans="1:2" outlineLevel="2" collapsed="1" x14ac:dyDescent="0.25">
      <c r="A93" s="6" t="s">
        <v>12</v>
      </c>
      <c r="B93" s="15">
        <f t="shared" ref="B93" si="29">B94+B95</f>
        <v>0</v>
      </c>
    </row>
    <row r="94" spans="1:2" hidden="1" outlineLevel="3" collapsed="1" x14ac:dyDescent="0.25">
      <c r="A94" s="7" t="s">
        <v>32</v>
      </c>
      <c r="B94" s="16">
        <v>0</v>
      </c>
    </row>
    <row r="95" spans="1:2" hidden="1" outlineLevel="3" collapsed="1" x14ac:dyDescent="0.25">
      <c r="A95" s="7" t="s">
        <v>31</v>
      </c>
      <c r="B95" s="16">
        <v>0</v>
      </c>
    </row>
    <row r="96" spans="1:2" outlineLevel="2" collapsed="1" x14ac:dyDescent="0.25">
      <c r="A96" s="6" t="s">
        <v>13</v>
      </c>
      <c r="B96" s="15">
        <f t="shared" ref="B96" si="30">B97+B98</f>
        <v>0</v>
      </c>
    </row>
    <row r="97" spans="1:2" hidden="1" outlineLevel="3" collapsed="1" x14ac:dyDescent="0.25">
      <c r="A97" s="7" t="s">
        <v>32</v>
      </c>
      <c r="B97" s="16">
        <v>0</v>
      </c>
    </row>
    <row r="98" spans="1:2" hidden="1" outlineLevel="3" collapsed="1" x14ac:dyDescent="0.25">
      <c r="A98" s="7" t="s">
        <v>31</v>
      </c>
      <c r="B98" s="1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9"/>
  <sheetViews>
    <sheetView zoomScale="80" workbookViewId="0">
      <pane xSplit="1" topLeftCell="C1" activePane="topRight" state="frozen"/>
      <selection pane="topRight"/>
    </sheetView>
  </sheetViews>
  <sheetFormatPr defaultRowHeight="15" outlineLevelRow="4" x14ac:dyDescent="0.25"/>
  <cols>
    <col min="1" max="1" width="51.7109375" customWidth="1"/>
    <col min="2" max="7" width="15" customWidth="1"/>
    <col min="8" max="10" width="20" customWidth="1"/>
    <col min="11" max="12" width="12" hidden="1" customWidth="1"/>
    <col min="13" max="15" width="20" customWidth="1"/>
    <col min="16" max="18" width="12" hidden="1" customWidth="1"/>
    <col min="19" max="19" width="20" customWidth="1"/>
  </cols>
  <sheetData>
    <row r="1" spans="1:19" ht="15.75" x14ac:dyDescent="0.25">
      <c r="A1" s="1" t="s">
        <v>33</v>
      </c>
    </row>
    <row r="2" spans="1:19" ht="15.75" x14ac:dyDescent="0.25">
      <c r="A2" s="23">
        <v>44501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78.75" x14ac:dyDescent="0.25">
      <c r="A3" s="43"/>
      <c r="B3" s="25">
        <v>44501</v>
      </c>
      <c r="C3" s="21" t="s">
        <v>38</v>
      </c>
      <c r="D3" s="21" t="s">
        <v>39</v>
      </c>
      <c r="E3" s="21" t="s">
        <v>40</v>
      </c>
      <c r="F3" s="21" t="s">
        <v>41</v>
      </c>
      <c r="G3" s="21" t="s">
        <v>40</v>
      </c>
      <c r="H3" s="21" t="s">
        <v>42</v>
      </c>
      <c r="I3" s="22" t="s">
        <v>50</v>
      </c>
      <c r="J3" s="22" t="s">
        <v>50</v>
      </c>
      <c r="K3" s="22" t="s">
        <v>52</v>
      </c>
      <c r="L3" s="22" t="s">
        <v>53</v>
      </c>
      <c r="M3" s="22" t="s">
        <v>50</v>
      </c>
      <c r="N3" s="22" t="s">
        <v>51</v>
      </c>
      <c r="O3" s="22" t="s">
        <v>51</v>
      </c>
      <c r="P3" s="21" t="s">
        <v>43</v>
      </c>
      <c r="Q3" s="22" t="s">
        <v>52</v>
      </c>
      <c r="R3" s="22" t="s">
        <v>53</v>
      </c>
      <c r="S3" s="22" t="s">
        <v>51</v>
      </c>
    </row>
    <row r="4" spans="1:19" ht="15.75" x14ac:dyDescent="0.25">
      <c r="A4" s="43"/>
      <c r="B4" s="44" t="s">
        <v>44</v>
      </c>
      <c r="C4" s="45"/>
      <c r="D4" s="45"/>
      <c r="E4" s="44" t="s">
        <v>45</v>
      </c>
      <c r="F4" s="45"/>
      <c r="G4" s="44" t="s">
        <v>46</v>
      </c>
      <c r="H4" s="45"/>
      <c r="I4" s="13" t="s">
        <v>45</v>
      </c>
      <c r="J4" s="13" t="s">
        <v>46</v>
      </c>
      <c r="K4" s="13" t="s">
        <v>45</v>
      </c>
      <c r="L4" s="13" t="s">
        <v>45</v>
      </c>
      <c r="M4" s="13" t="s">
        <v>46</v>
      </c>
      <c r="N4" s="13" t="s">
        <v>45</v>
      </c>
      <c r="O4" s="13" t="s">
        <v>46</v>
      </c>
      <c r="P4" s="13" t="s">
        <v>45</v>
      </c>
      <c r="Q4" s="13" t="s">
        <v>45</v>
      </c>
      <c r="R4" s="13" t="s">
        <v>45</v>
      </c>
      <c r="S4" s="13" t="s">
        <v>46</v>
      </c>
    </row>
    <row r="5" spans="1:19" ht="15.75" x14ac:dyDescent="0.25">
      <c r="A5" s="3" t="s">
        <v>2</v>
      </c>
      <c r="B5" s="13">
        <f>'Отчет за день'!Q4</f>
        <v>0</v>
      </c>
      <c r="C5" s="13">
        <f>C6+C49</f>
        <v>0</v>
      </c>
      <c r="D5" s="13">
        <f>D6+D49</f>
        <v>0</v>
      </c>
      <c r="E5" s="13">
        <f t="shared" ref="E5:E43" si="0">B5-C5</f>
        <v>0</v>
      </c>
      <c r="F5" s="13">
        <f t="shared" ref="F5:F43" si="1">B5-D5</f>
        <v>0</v>
      </c>
      <c r="G5" s="17">
        <f t="shared" ref="G5:G43" si="2">IFERROR((B5-C5)/C5,0)</f>
        <v>0</v>
      </c>
      <c r="H5" s="17">
        <f t="shared" ref="H5:H43" si="3">IFERROR((B5-D5)/D5,0)</f>
        <v>0</v>
      </c>
      <c r="I5" s="13">
        <f t="shared" ref="I5:I43" si="4">C5-K5</f>
        <v>0</v>
      </c>
      <c r="J5" s="17">
        <f t="shared" ref="J5:J43" si="5">IFERROR((C5-K5)/K5,0)</f>
        <v>0</v>
      </c>
      <c r="K5" s="13">
        <f>K6+K49</f>
        <v>0</v>
      </c>
      <c r="L5" s="13">
        <f>L6+L49</f>
        <v>0</v>
      </c>
      <c r="M5" s="17">
        <f t="shared" ref="M5:M50" si="6">IFERROR((C5-Q5)/Q5,0)</f>
        <v>0</v>
      </c>
      <c r="N5" s="13">
        <f t="shared" ref="N5:N43" si="7">P5-L5</f>
        <v>0</v>
      </c>
      <c r="O5" s="17">
        <f t="shared" ref="O5:O43" si="8">IFERROR((P5-L5)/L5,0)</f>
        <v>0</v>
      </c>
      <c r="P5" s="13">
        <f>P6+P49</f>
        <v>0</v>
      </c>
      <c r="Q5" s="13">
        <f>Q6+Q49</f>
        <v>0</v>
      </c>
      <c r="R5" s="13">
        <f>R6+R49</f>
        <v>0</v>
      </c>
      <c r="S5" s="17">
        <f t="shared" ref="S5:S22" si="9">IFERROR((P5-R5)/R5,0)</f>
        <v>0</v>
      </c>
    </row>
    <row r="6" spans="1:19" ht="15.75" x14ac:dyDescent="0.25">
      <c r="A6" s="4" t="s">
        <v>47</v>
      </c>
      <c r="B6" s="14">
        <f>'Отчет за день'!Q5</f>
        <v>0</v>
      </c>
      <c r="C6" s="14">
        <f>C7+C18+C34</f>
        <v>0</v>
      </c>
      <c r="D6" s="14">
        <f>D7+D18+D34</f>
        <v>0</v>
      </c>
      <c r="E6" s="14">
        <f t="shared" si="0"/>
        <v>0</v>
      </c>
      <c r="F6" s="14">
        <f t="shared" si="1"/>
        <v>0</v>
      </c>
      <c r="G6" s="18">
        <f t="shared" si="2"/>
        <v>0</v>
      </c>
      <c r="H6" s="18">
        <f t="shared" si="3"/>
        <v>0</v>
      </c>
      <c r="I6" s="14">
        <f t="shared" si="4"/>
        <v>0</v>
      </c>
      <c r="J6" s="18">
        <f t="shared" si="5"/>
        <v>0</v>
      </c>
      <c r="K6" s="14">
        <f>K7+K18+K34</f>
        <v>0</v>
      </c>
      <c r="L6" s="14">
        <f>L7+L18+L34</f>
        <v>0</v>
      </c>
      <c r="M6" s="18">
        <f t="shared" si="6"/>
        <v>0</v>
      </c>
      <c r="N6" s="14">
        <f t="shared" si="7"/>
        <v>0</v>
      </c>
      <c r="O6" s="18">
        <f t="shared" si="8"/>
        <v>0</v>
      </c>
      <c r="P6" s="14">
        <f>P7+P18+P34</f>
        <v>0</v>
      </c>
      <c r="Q6" s="14">
        <f>Q7+Q18+Q34</f>
        <v>0</v>
      </c>
      <c r="R6" s="14">
        <f>R7+R18+R34</f>
        <v>0</v>
      </c>
      <c r="S6" s="18">
        <f t="shared" si="9"/>
        <v>0</v>
      </c>
    </row>
    <row r="7" spans="1:19" outlineLevel="1" x14ac:dyDescent="0.25">
      <c r="A7" s="5" t="s">
        <v>4</v>
      </c>
      <c r="B7" s="15">
        <f>'Отчет за день'!Q6</f>
        <v>0</v>
      </c>
      <c r="C7" s="15">
        <f>C8+C13</f>
        <v>0</v>
      </c>
      <c r="D7" s="15">
        <f>D8+D13</f>
        <v>0</v>
      </c>
      <c r="E7" s="15">
        <f t="shared" si="0"/>
        <v>0</v>
      </c>
      <c r="F7" s="15">
        <f t="shared" si="1"/>
        <v>0</v>
      </c>
      <c r="G7" s="19">
        <f t="shared" si="2"/>
        <v>0</v>
      </c>
      <c r="H7" s="19">
        <f t="shared" si="3"/>
        <v>0</v>
      </c>
      <c r="I7" s="15">
        <f t="shared" si="4"/>
        <v>0</v>
      </c>
      <c r="J7" s="19">
        <f t="shared" si="5"/>
        <v>0</v>
      </c>
      <c r="K7" s="15">
        <f>K8+K13</f>
        <v>0</v>
      </c>
      <c r="L7" s="15">
        <f>L8+L13</f>
        <v>0</v>
      </c>
      <c r="M7" s="19">
        <f t="shared" si="6"/>
        <v>0</v>
      </c>
      <c r="N7" s="15">
        <f t="shared" si="7"/>
        <v>0</v>
      </c>
      <c r="O7" s="19">
        <f t="shared" si="8"/>
        <v>0</v>
      </c>
      <c r="P7" s="15">
        <f>P8+P13</f>
        <v>0</v>
      </c>
      <c r="Q7" s="15">
        <f>Q8+Q13</f>
        <v>0</v>
      </c>
      <c r="R7" s="15">
        <f>R8+R13</f>
        <v>0</v>
      </c>
      <c r="S7" s="19">
        <f t="shared" si="9"/>
        <v>0</v>
      </c>
    </row>
    <row r="8" spans="1:19" outlineLevel="2" x14ac:dyDescent="0.25">
      <c r="A8" s="6" t="s">
        <v>5</v>
      </c>
      <c r="B8" s="15">
        <f>'Отчет за день'!Q7</f>
        <v>0</v>
      </c>
      <c r="C8" s="15">
        <f>C9+C10+C11+C12</f>
        <v>0</v>
      </c>
      <c r="D8" s="15">
        <f>D9+D10+D11+D12</f>
        <v>0</v>
      </c>
      <c r="E8" s="15">
        <f t="shared" si="0"/>
        <v>0</v>
      </c>
      <c r="F8" s="15">
        <f t="shared" si="1"/>
        <v>0</v>
      </c>
      <c r="G8" s="19">
        <f t="shared" si="2"/>
        <v>0</v>
      </c>
      <c r="H8" s="19">
        <f t="shared" si="3"/>
        <v>0</v>
      </c>
      <c r="I8" s="15">
        <f t="shared" si="4"/>
        <v>0</v>
      </c>
      <c r="J8" s="19">
        <f t="shared" si="5"/>
        <v>0</v>
      </c>
      <c r="K8" s="15">
        <f>K9+K10+K11+K12</f>
        <v>0</v>
      </c>
      <c r="L8" s="15">
        <f>L9+L10+L11+L12</f>
        <v>0</v>
      </c>
      <c r="M8" s="19">
        <f t="shared" si="6"/>
        <v>0</v>
      </c>
      <c r="N8" s="15">
        <f t="shared" si="7"/>
        <v>0</v>
      </c>
      <c r="O8" s="19">
        <f t="shared" si="8"/>
        <v>0</v>
      </c>
      <c r="P8" s="15">
        <f>P9+P10+P11+P12</f>
        <v>0</v>
      </c>
      <c r="Q8" s="15">
        <f>Q9+Q10+Q11+Q12</f>
        <v>0</v>
      </c>
      <c r="R8" s="15">
        <f>R9+R10+R11+R12</f>
        <v>0</v>
      </c>
      <c r="S8" s="19">
        <f t="shared" si="9"/>
        <v>0</v>
      </c>
    </row>
    <row r="9" spans="1:19" outlineLevel="3" x14ac:dyDescent="0.25">
      <c r="A9" s="7" t="s">
        <v>6</v>
      </c>
      <c r="B9" s="16">
        <f>'Отчет за день'!Q8</f>
        <v>0</v>
      </c>
      <c r="C9" s="16">
        <f>AVERAGE('Отчет по грузообороту'!B8:AF8)</f>
        <v>0</v>
      </c>
      <c r="D9" s="16">
        <v>0</v>
      </c>
      <c r="E9" s="16">
        <f t="shared" si="0"/>
        <v>0</v>
      </c>
      <c r="F9" s="16">
        <f t="shared" si="1"/>
        <v>0</v>
      </c>
      <c r="G9" s="20">
        <f t="shared" si="2"/>
        <v>0</v>
      </c>
      <c r="H9" s="20">
        <f t="shared" si="3"/>
        <v>0</v>
      </c>
      <c r="I9" s="16">
        <f t="shared" si="4"/>
        <v>0</v>
      </c>
      <c r="J9" s="20">
        <f t="shared" si="5"/>
        <v>0</v>
      </c>
      <c r="K9" s="16">
        <v>0</v>
      </c>
      <c r="L9" s="16">
        <v>0</v>
      </c>
      <c r="M9" s="20">
        <f t="shared" si="6"/>
        <v>0</v>
      </c>
      <c r="N9" s="16">
        <f t="shared" si="7"/>
        <v>0</v>
      </c>
      <c r="O9" s="20">
        <f t="shared" si="8"/>
        <v>0</v>
      </c>
      <c r="P9" s="16">
        <f>SUM('Отчет по грузообороту'!B8:AF8)</f>
        <v>0</v>
      </c>
      <c r="Q9" s="16">
        <v>0</v>
      </c>
      <c r="R9" s="16">
        <v>0</v>
      </c>
      <c r="S9" s="20">
        <f t="shared" si="9"/>
        <v>0</v>
      </c>
    </row>
    <row r="10" spans="1:19" outlineLevel="3" x14ac:dyDescent="0.25">
      <c r="A10" s="7" t="s">
        <v>7</v>
      </c>
      <c r="B10" s="16">
        <f>'Отчет за день'!Q9</f>
        <v>0</v>
      </c>
      <c r="C10" s="16">
        <f>AVERAGE('Отчет по грузообороту'!B9:AF9)</f>
        <v>0</v>
      </c>
      <c r="D10" s="16">
        <v>0</v>
      </c>
      <c r="E10" s="16">
        <f t="shared" si="0"/>
        <v>0</v>
      </c>
      <c r="F10" s="16">
        <f t="shared" si="1"/>
        <v>0</v>
      </c>
      <c r="G10" s="20">
        <f t="shared" si="2"/>
        <v>0</v>
      </c>
      <c r="H10" s="20">
        <f t="shared" si="3"/>
        <v>0</v>
      </c>
      <c r="I10" s="16">
        <f t="shared" si="4"/>
        <v>0</v>
      </c>
      <c r="J10" s="20">
        <f t="shared" si="5"/>
        <v>0</v>
      </c>
      <c r="K10" s="16">
        <v>0</v>
      </c>
      <c r="L10" s="16">
        <v>0</v>
      </c>
      <c r="M10" s="20">
        <f t="shared" si="6"/>
        <v>0</v>
      </c>
      <c r="N10" s="16">
        <f t="shared" si="7"/>
        <v>0</v>
      </c>
      <c r="O10" s="20">
        <f t="shared" si="8"/>
        <v>0</v>
      </c>
      <c r="P10" s="16">
        <f>SUM('Отчет по грузообороту'!B9:AF9)</f>
        <v>0</v>
      </c>
      <c r="Q10" s="16">
        <v>0</v>
      </c>
      <c r="R10" s="16">
        <v>0</v>
      </c>
      <c r="S10" s="20">
        <f t="shared" si="9"/>
        <v>0</v>
      </c>
    </row>
    <row r="11" spans="1:19" outlineLevel="3" x14ac:dyDescent="0.25">
      <c r="A11" s="7" t="s">
        <v>8</v>
      </c>
      <c r="B11" s="16">
        <f>'Отчет за день'!Q10</f>
        <v>0</v>
      </c>
      <c r="C11" s="16">
        <f>AVERAGE('Отчет по грузообороту'!B10:AF10)</f>
        <v>0</v>
      </c>
      <c r="D11" s="16">
        <v>0</v>
      </c>
      <c r="E11" s="16">
        <f t="shared" si="0"/>
        <v>0</v>
      </c>
      <c r="F11" s="16">
        <f t="shared" si="1"/>
        <v>0</v>
      </c>
      <c r="G11" s="20">
        <f t="shared" si="2"/>
        <v>0</v>
      </c>
      <c r="H11" s="20">
        <f t="shared" si="3"/>
        <v>0</v>
      </c>
      <c r="I11" s="16">
        <f t="shared" si="4"/>
        <v>0</v>
      </c>
      <c r="J11" s="20">
        <f t="shared" si="5"/>
        <v>0</v>
      </c>
      <c r="K11" s="16">
        <v>0</v>
      </c>
      <c r="L11" s="16">
        <v>0</v>
      </c>
      <c r="M11" s="20">
        <f t="shared" si="6"/>
        <v>0</v>
      </c>
      <c r="N11" s="16">
        <f t="shared" si="7"/>
        <v>0</v>
      </c>
      <c r="O11" s="20">
        <f t="shared" si="8"/>
        <v>0</v>
      </c>
      <c r="P11" s="16">
        <f>SUM('Отчет по грузообороту'!B10:AF10)</f>
        <v>0</v>
      </c>
      <c r="Q11" s="16">
        <v>0</v>
      </c>
      <c r="R11" s="16">
        <v>0</v>
      </c>
      <c r="S11" s="20">
        <f t="shared" si="9"/>
        <v>0</v>
      </c>
    </row>
    <row r="12" spans="1:19" outlineLevel="3" x14ac:dyDescent="0.25">
      <c r="A12" s="7" t="s">
        <v>9</v>
      </c>
      <c r="B12" s="16">
        <f>'Отчет за день'!Q11</f>
        <v>0</v>
      </c>
      <c r="C12" s="16">
        <f>AVERAGE('Отчет по грузообороту'!B10:AF10)</f>
        <v>0</v>
      </c>
      <c r="D12" s="16">
        <v>0</v>
      </c>
      <c r="E12" s="16">
        <f t="shared" si="0"/>
        <v>0</v>
      </c>
      <c r="F12" s="16">
        <f t="shared" si="1"/>
        <v>0</v>
      </c>
      <c r="G12" s="20">
        <f t="shared" si="2"/>
        <v>0</v>
      </c>
      <c r="H12" s="20">
        <f t="shared" si="3"/>
        <v>0</v>
      </c>
      <c r="I12" s="16">
        <f t="shared" si="4"/>
        <v>0</v>
      </c>
      <c r="J12" s="20">
        <f t="shared" si="5"/>
        <v>0</v>
      </c>
      <c r="K12" s="16">
        <v>0</v>
      </c>
      <c r="L12" s="16">
        <v>0</v>
      </c>
      <c r="M12" s="20">
        <f t="shared" si="6"/>
        <v>0</v>
      </c>
      <c r="N12" s="16">
        <f t="shared" si="7"/>
        <v>0</v>
      </c>
      <c r="O12" s="20">
        <f t="shared" si="8"/>
        <v>0</v>
      </c>
      <c r="P12" s="16">
        <f>SUM('Отчет по грузообороту'!B11:AF11)</f>
        <v>0</v>
      </c>
      <c r="Q12" s="16">
        <v>0</v>
      </c>
      <c r="R12" s="16">
        <v>0</v>
      </c>
      <c r="S12" s="20">
        <f t="shared" si="9"/>
        <v>0</v>
      </c>
    </row>
    <row r="13" spans="1:19" outlineLevel="2" x14ac:dyDescent="0.25">
      <c r="A13" s="6" t="s">
        <v>10</v>
      </c>
      <c r="B13" s="15">
        <f>'Отчет за день'!Q12</f>
        <v>0</v>
      </c>
      <c r="C13" s="15">
        <f>C14+C15+C16+C17</f>
        <v>0</v>
      </c>
      <c r="D13" s="15">
        <f>D14+D15+D16+D17</f>
        <v>0</v>
      </c>
      <c r="E13" s="15">
        <f t="shared" si="0"/>
        <v>0</v>
      </c>
      <c r="F13" s="15">
        <f t="shared" si="1"/>
        <v>0</v>
      </c>
      <c r="G13" s="19">
        <f t="shared" si="2"/>
        <v>0</v>
      </c>
      <c r="H13" s="19">
        <f t="shared" si="3"/>
        <v>0</v>
      </c>
      <c r="I13" s="15">
        <f t="shared" si="4"/>
        <v>0</v>
      </c>
      <c r="J13" s="19">
        <f t="shared" si="5"/>
        <v>0</v>
      </c>
      <c r="K13" s="15">
        <f>K14+K15+K16+K17</f>
        <v>0</v>
      </c>
      <c r="L13" s="15">
        <f>L14+L15+L16+L17</f>
        <v>0</v>
      </c>
      <c r="M13" s="19">
        <f t="shared" si="6"/>
        <v>0</v>
      </c>
      <c r="N13" s="15">
        <f t="shared" si="7"/>
        <v>0</v>
      </c>
      <c r="O13" s="19">
        <f t="shared" si="8"/>
        <v>0</v>
      </c>
      <c r="P13" s="15">
        <f>P14+P15+P16+P17</f>
        <v>0</v>
      </c>
      <c r="Q13" s="15">
        <f>Q14+Q15+Q16+Q17</f>
        <v>0</v>
      </c>
      <c r="R13" s="15">
        <f>R14+R15+R16+R17</f>
        <v>0</v>
      </c>
      <c r="S13" s="19">
        <f t="shared" si="9"/>
        <v>0</v>
      </c>
    </row>
    <row r="14" spans="1:19" outlineLevel="3" x14ac:dyDescent="0.25">
      <c r="A14" s="7" t="s">
        <v>6</v>
      </c>
      <c r="B14" s="16">
        <f>'Отчет за день'!Q13</f>
        <v>0</v>
      </c>
      <c r="C14" s="16">
        <f>AVERAGE('Отчет по грузообороту'!B13:AF13)</f>
        <v>0</v>
      </c>
      <c r="D14" s="16">
        <v>0</v>
      </c>
      <c r="E14" s="16">
        <f t="shared" si="0"/>
        <v>0</v>
      </c>
      <c r="F14" s="16">
        <f t="shared" si="1"/>
        <v>0</v>
      </c>
      <c r="G14" s="20">
        <f t="shared" si="2"/>
        <v>0</v>
      </c>
      <c r="H14" s="20">
        <f t="shared" si="3"/>
        <v>0</v>
      </c>
      <c r="I14" s="16">
        <f t="shared" si="4"/>
        <v>0</v>
      </c>
      <c r="J14" s="20">
        <f t="shared" si="5"/>
        <v>0</v>
      </c>
      <c r="K14" s="16">
        <v>0</v>
      </c>
      <c r="L14" s="16">
        <v>0</v>
      </c>
      <c r="M14" s="20">
        <f t="shared" si="6"/>
        <v>0</v>
      </c>
      <c r="N14" s="16">
        <f t="shared" si="7"/>
        <v>0</v>
      </c>
      <c r="O14" s="20">
        <f t="shared" si="8"/>
        <v>0</v>
      </c>
      <c r="P14" s="16">
        <f>SUM('Отчет по грузообороту'!B13:AF13)</f>
        <v>0</v>
      </c>
      <c r="Q14" s="16">
        <v>0</v>
      </c>
      <c r="R14" s="16">
        <v>0</v>
      </c>
      <c r="S14" s="20">
        <f t="shared" si="9"/>
        <v>0</v>
      </c>
    </row>
    <row r="15" spans="1:19" outlineLevel="3" x14ac:dyDescent="0.25">
      <c r="A15" s="7" t="s">
        <v>7</v>
      </c>
      <c r="B15" s="16">
        <f>'Отчет за день'!Q14</f>
        <v>0</v>
      </c>
      <c r="C15" s="16">
        <f>AVERAGE('Отчет по грузообороту'!B13:AF13)</f>
        <v>0</v>
      </c>
      <c r="D15" s="16">
        <v>0</v>
      </c>
      <c r="E15" s="16">
        <f t="shared" si="0"/>
        <v>0</v>
      </c>
      <c r="F15" s="16">
        <f t="shared" si="1"/>
        <v>0</v>
      </c>
      <c r="G15" s="20">
        <f t="shared" si="2"/>
        <v>0</v>
      </c>
      <c r="H15" s="20">
        <f t="shared" si="3"/>
        <v>0</v>
      </c>
      <c r="I15" s="16">
        <f t="shared" si="4"/>
        <v>0</v>
      </c>
      <c r="J15" s="20">
        <f t="shared" si="5"/>
        <v>0</v>
      </c>
      <c r="K15" s="16">
        <v>0</v>
      </c>
      <c r="L15" s="16">
        <v>0</v>
      </c>
      <c r="M15" s="20">
        <f t="shared" si="6"/>
        <v>0</v>
      </c>
      <c r="N15" s="16">
        <f t="shared" si="7"/>
        <v>0</v>
      </c>
      <c r="O15" s="20">
        <f t="shared" si="8"/>
        <v>0</v>
      </c>
      <c r="P15" s="16">
        <f>SUM('Отчет по грузообороту'!B14:AF14)</f>
        <v>0</v>
      </c>
      <c r="Q15" s="16">
        <v>0</v>
      </c>
      <c r="R15" s="16">
        <v>0</v>
      </c>
      <c r="S15" s="20">
        <f t="shared" si="9"/>
        <v>0</v>
      </c>
    </row>
    <row r="16" spans="1:19" outlineLevel="3" x14ac:dyDescent="0.25">
      <c r="A16" s="7" t="s">
        <v>8</v>
      </c>
      <c r="B16" s="16">
        <f>'Отчет за день'!Q15</f>
        <v>0</v>
      </c>
      <c r="C16" s="16">
        <f>AVERAGE('Отчет по грузообороту'!B15:AF15)</f>
        <v>0</v>
      </c>
      <c r="D16" s="16">
        <v>0</v>
      </c>
      <c r="E16" s="16">
        <f t="shared" si="0"/>
        <v>0</v>
      </c>
      <c r="F16" s="16">
        <f t="shared" si="1"/>
        <v>0</v>
      </c>
      <c r="G16" s="20">
        <f t="shared" si="2"/>
        <v>0</v>
      </c>
      <c r="H16" s="20">
        <f t="shared" si="3"/>
        <v>0</v>
      </c>
      <c r="I16" s="16">
        <f t="shared" si="4"/>
        <v>0</v>
      </c>
      <c r="J16" s="20">
        <f t="shared" si="5"/>
        <v>0</v>
      </c>
      <c r="K16" s="16">
        <v>0</v>
      </c>
      <c r="L16" s="16">
        <v>0</v>
      </c>
      <c r="M16" s="20">
        <f t="shared" si="6"/>
        <v>0</v>
      </c>
      <c r="N16" s="16">
        <f t="shared" si="7"/>
        <v>0</v>
      </c>
      <c r="O16" s="20">
        <f t="shared" si="8"/>
        <v>0</v>
      </c>
      <c r="P16" s="16">
        <f>SUM('Отчет по грузообороту'!B15:AF15)</f>
        <v>0</v>
      </c>
      <c r="Q16" s="16">
        <v>0</v>
      </c>
      <c r="R16" s="16">
        <v>0</v>
      </c>
      <c r="S16" s="20">
        <f t="shared" si="9"/>
        <v>0</v>
      </c>
    </row>
    <row r="17" spans="1:19" outlineLevel="3" x14ac:dyDescent="0.25">
      <c r="A17" s="7" t="s">
        <v>9</v>
      </c>
      <c r="B17" s="16">
        <f>'Отчет за день'!Q16</f>
        <v>0</v>
      </c>
      <c r="C17" s="16">
        <f>AVERAGE('Отчет по грузообороту'!B16:AF16)</f>
        <v>0</v>
      </c>
      <c r="D17" s="16">
        <v>0</v>
      </c>
      <c r="E17" s="16">
        <f t="shared" si="0"/>
        <v>0</v>
      </c>
      <c r="F17" s="16">
        <f t="shared" si="1"/>
        <v>0</v>
      </c>
      <c r="G17" s="20">
        <f t="shared" si="2"/>
        <v>0</v>
      </c>
      <c r="H17" s="20">
        <f t="shared" si="3"/>
        <v>0</v>
      </c>
      <c r="I17" s="16">
        <f t="shared" si="4"/>
        <v>0</v>
      </c>
      <c r="J17" s="20">
        <f t="shared" si="5"/>
        <v>0</v>
      </c>
      <c r="K17" s="16">
        <v>0</v>
      </c>
      <c r="L17" s="16">
        <v>0</v>
      </c>
      <c r="M17" s="20">
        <f t="shared" si="6"/>
        <v>0</v>
      </c>
      <c r="N17" s="16">
        <f t="shared" si="7"/>
        <v>0</v>
      </c>
      <c r="O17" s="20">
        <f t="shared" si="8"/>
        <v>0</v>
      </c>
      <c r="P17" s="16">
        <f>SUM('Отчет по грузообороту'!B16:AF16)</f>
        <v>0</v>
      </c>
      <c r="Q17" s="16">
        <v>0</v>
      </c>
      <c r="R17" s="16">
        <v>0</v>
      </c>
      <c r="S17" s="20">
        <f t="shared" si="9"/>
        <v>0</v>
      </c>
    </row>
    <row r="18" spans="1:19" outlineLevel="1" x14ac:dyDescent="0.25">
      <c r="A18" s="5" t="s">
        <v>11</v>
      </c>
      <c r="B18" s="15">
        <f>'Отчет за день'!Q17</f>
        <v>0</v>
      </c>
      <c r="C18" s="15">
        <f>C19+C23</f>
        <v>0</v>
      </c>
      <c r="D18" s="15">
        <f>D19+D23</f>
        <v>0</v>
      </c>
      <c r="E18" s="15">
        <f t="shared" si="0"/>
        <v>0</v>
      </c>
      <c r="F18" s="15">
        <f t="shared" si="1"/>
        <v>0</v>
      </c>
      <c r="G18" s="19">
        <f t="shared" si="2"/>
        <v>0</v>
      </c>
      <c r="H18" s="19">
        <f t="shared" si="3"/>
        <v>0</v>
      </c>
      <c r="I18" s="15">
        <f t="shared" si="4"/>
        <v>0</v>
      </c>
      <c r="J18" s="19">
        <f t="shared" si="5"/>
        <v>0</v>
      </c>
      <c r="K18" s="15">
        <f>K19+K23</f>
        <v>0</v>
      </c>
      <c r="L18" s="15">
        <f>L19+L23</f>
        <v>0</v>
      </c>
      <c r="M18" s="19">
        <f t="shared" si="6"/>
        <v>0</v>
      </c>
      <c r="N18" s="15">
        <f t="shared" si="7"/>
        <v>0</v>
      </c>
      <c r="O18" s="19">
        <f t="shared" si="8"/>
        <v>0</v>
      </c>
      <c r="P18" s="15">
        <f>P19+P23</f>
        <v>0</v>
      </c>
      <c r="Q18" s="15">
        <f>Q19+Q23</f>
        <v>0</v>
      </c>
      <c r="R18" s="15">
        <f>R19+R23</f>
        <v>0</v>
      </c>
      <c r="S18" s="19">
        <f t="shared" si="9"/>
        <v>0</v>
      </c>
    </row>
    <row r="19" spans="1:19" outlineLevel="2" collapsed="1" x14ac:dyDescent="0.25">
      <c r="A19" s="6" t="s">
        <v>12</v>
      </c>
      <c r="B19" s="15">
        <f>'Отчет за день'!Q18</f>
        <v>0</v>
      </c>
      <c r="C19" s="15">
        <f>C20+C21+C22</f>
        <v>0</v>
      </c>
      <c r="D19" s="15">
        <f>D20+D21+D22</f>
        <v>0</v>
      </c>
      <c r="E19" s="15">
        <f t="shared" si="0"/>
        <v>0</v>
      </c>
      <c r="F19" s="15">
        <f t="shared" si="1"/>
        <v>0</v>
      </c>
      <c r="G19" s="19">
        <f t="shared" si="2"/>
        <v>0</v>
      </c>
      <c r="H19" s="19">
        <f t="shared" si="3"/>
        <v>0</v>
      </c>
      <c r="I19" s="15">
        <f t="shared" si="4"/>
        <v>0</v>
      </c>
      <c r="J19" s="19">
        <f t="shared" si="5"/>
        <v>0</v>
      </c>
      <c r="K19" s="15">
        <f>K20+K21+K22</f>
        <v>0</v>
      </c>
      <c r="L19" s="15">
        <f>L20+L21+L22</f>
        <v>0</v>
      </c>
      <c r="M19" s="19">
        <f t="shared" si="6"/>
        <v>0</v>
      </c>
      <c r="N19" s="15">
        <f t="shared" si="7"/>
        <v>0</v>
      </c>
      <c r="O19" s="19">
        <f t="shared" si="8"/>
        <v>0</v>
      </c>
      <c r="P19" s="15">
        <f>P20+P21+P22</f>
        <v>0</v>
      </c>
      <c r="Q19" s="15">
        <f>Q20+Q21+Q22</f>
        <v>0</v>
      </c>
      <c r="R19" s="15">
        <f>R20+R21+R22</f>
        <v>0</v>
      </c>
      <c r="S19" s="19">
        <f t="shared" si="9"/>
        <v>0</v>
      </c>
    </row>
    <row r="20" spans="1:19" hidden="1" outlineLevel="3" collapsed="1" x14ac:dyDescent="0.25">
      <c r="A20" s="7" t="s">
        <v>6</v>
      </c>
      <c r="B20" s="16">
        <f>'Отчет за день'!Q19</f>
        <v>0</v>
      </c>
      <c r="C20" s="16">
        <f>AVERAGE('Отчет по грузообороту'!B19:AF19)</f>
        <v>0</v>
      </c>
      <c r="D20" s="16">
        <v>0</v>
      </c>
      <c r="E20" s="16">
        <f t="shared" si="0"/>
        <v>0</v>
      </c>
      <c r="F20" s="16">
        <f t="shared" si="1"/>
        <v>0</v>
      </c>
      <c r="G20" s="20">
        <f t="shared" si="2"/>
        <v>0</v>
      </c>
      <c r="H20" s="20">
        <f t="shared" si="3"/>
        <v>0</v>
      </c>
      <c r="I20" s="16">
        <f t="shared" si="4"/>
        <v>0</v>
      </c>
      <c r="J20" s="20">
        <f t="shared" si="5"/>
        <v>0</v>
      </c>
      <c r="K20" s="16">
        <v>0</v>
      </c>
      <c r="L20" s="16">
        <v>0</v>
      </c>
      <c r="M20" s="20">
        <f t="shared" si="6"/>
        <v>0</v>
      </c>
      <c r="N20" s="16">
        <f t="shared" si="7"/>
        <v>0</v>
      </c>
      <c r="O20" s="20">
        <f t="shared" si="8"/>
        <v>0</v>
      </c>
      <c r="P20" s="16">
        <f>SUM('Отчет по грузообороту'!B19:AF19)</f>
        <v>0</v>
      </c>
      <c r="Q20" s="16">
        <v>0</v>
      </c>
      <c r="R20" s="16">
        <v>0</v>
      </c>
      <c r="S20" s="20">
        <f t="shared" si="9"/>
        <v>0</v>
      </c>
    </row>
    <row r="21" spans="1:19" hidden="1" outlineLevel="3" collapsed="1" x14ac:dyDescent="0.25">
      <c r="A21" s="7" t="s">
        <v>8</v>
      </c>
      <c r="B21" s="16">
        <f>'Отчет за день'!Q20</f>
        <v>0</v>
      </c>
      <c r="C21" s="16">
        <f>AVERAGE('Отчет по грузообороту'!B20:AF20)</f>
        <v>0</v>
      </c>
      <c r="D21" s="16">
        <v>0</v>
      </c>
      <c r="E21" s="16">
        <f t="shared" si="0"/>
        <v>0</v>
      </c>
      <c r="F21" s="16">
        <f t="shared" si="1"/>
        <v>0</v>
      </c>
      <c r="G21" s="20">
        <f t="shared" si="2"/>
        <v>0</v>
      </c>
      <c r="H21" s="20">
        <f t="shared" si="3"/>
        <v>0</v>
      </c>
      <c r="I21" s="16">
        <f t="shared" si="4"/>
        <v>0</v>
      </c>
      <c r="J21" s="20">
        <f t="shared" si="5"/>
        <v>0</v>
      </c>
      <c r="K21" s="16">
        <v>0</v>
      </c>
      <c r="L21" s="16">
        <v>0</v>
      </c>
      <c r="M21" s="20">
        <f t="shared" si="6"/>
        <v>0</v>
      </c>
      <c r="N21" s="16">
        <f t="shared" si="7"/>
        <v>0</v>
      </c>
      <c r="O21" s="20">
        <f t="shared" si="8"/>
        <v>0</v>
      </c>
      <c r="P21" s="16">
        <f>SUM('Отчет по грузообороту'!B20:AF20)</f>
        <v>0</v>
      </c>
      <c r="Q21" s="16">
        <v>0</v>
      </c>
      <c r="R21" s="16">
        <v>0</v>
      </c>
      <c r="S21" s="20">
        <f t="shared" si="9"/>
        <v>0</v>
      </c>
    </row>
    <row r="22" spans="1:19" hidden="1" outlineLevel="3" collapsed="1" x14ac:dyDescent="0.25">
      <c r="A22" s="7" t="s">
        <v>9</v>
      </c>
      <c r="B22" s="16">
        <f>'Отчет за день'!Q21</f>
        <v>0</v>
      </c>
      <c r="C22" s="16">
        <f>AVERAGE('Отчет по грузообороту'!B21:AF21)</f>
        <v>0</v>
      </c>
      <c r="D22" s="16">
        <v>0</v>
      </c>
      <c r="E22" s="16">
        <f t="shared" si="0"/>
        <v>0</v>
      </c>
      <c r="F22" s="16">
        <f t="shared" si="1"/>
        <v>0</v>
      </c>
      <c r="G22" s="20">
        <f t="shared" si="2"/>
        <v>0</v>
      </c>
      <c r="H22" s="20">
        <f t="shared" si="3"/>
        <v>0</v>
      </c>
      <c r="I22" s="16">
        <f t="shared" si="4"/>
        <v>0</v>
      </c>
      <c r="J22" s="20">
        <f t="shared" si="5"/>
        <v>0</v>
      </c>
      <c r="K22" s="16">
        <v>0</v>
      </c>
      <c r="L22" s="16">
        <v>0</v>
      </c>
      <c r="M22" s="20">
        <f t="shared" si="6"/>
        <v>0</v>
      </c>
      <c r="N22" s="16">
        <f t="shared" si="7"/>
        <v>0</v>
      </c>
      <c r="O22" s="20">
        <f t="shared" si="8"/>
        <v>0</v>
      </c>
      <c r="P22" s="16">
        <f>SUM('Отчет по грузообороту'!B21:AF21)</f>
        <v>0</v>
      </c>
      <c r="Q22" s="16">
        <v>0</v>
      </c>
      <c r="R22" s="16">
        <v>0</v>
      </c>
      <c r="S22" s="20">
        <f t="shared" si="9"/>
        <v>0</v>
      </c>
    </row>
    <row r="23" spans="1:19" outlineLevel="2" x14ac:dyDescent="0.25">
      <c r="A23" s="6" t="s">
        <v>13</v>
      </c>
      <c r="B23" s="15">
        <f>'Отчет за день'!Q22</f>
        <v>0</v>
      </c>
      <c r="C23" s="15">
        <f>C24+C29</f>
        <v>0</v>
      </c>
      <c r="D23" s="15">
        <f>D24+D29</f>
        <v>0</v>
      </c>
      <c r="E23" s="15">
        <f t="shared" si="0"/>
        <v>0</v>
      </c>
      <c r="F23" s="15">
        <f t="shared" si="1"/>
        <v>0</v>
      </c>
      <c r="G23" s="19">
        <f t="shared" si="2"/>
        <v>0</v>
      </c>
      <c r="H23" s="19">
        <f t="shared" si="3"/>
        <v>0</v>
      </c>
      <c r="I23" s="15">
        <f t="shared" si="4"/>
        <v>0</v>
      </c>
      <c r="J23" s="19">
        <f t="shared" si="5"/>
        <v>0</v>
      </c>
      <c r="K23" s="15">
        <f>K24+K29</f>
        <v>0</v>
      </c>
      <c r="L23" s="15">
        <f>L24+L29</f>
        <v>0</v>
      </c>
      <c r="M23" s="19">
        <f t="shared" si="6"/>
        <v>0</v>
      </c>
      <c r="N23" s="15">
        <f t="shared" si="7"/>
        <v>0</v>
      </c>
      <c r="O23" s="19">
        <f t="shared" si="8"/>
        <v>0</v>
      </c>
      <c r="P23" s="15">
        <f>P24+P29</f>
        <v>0</v>
      </c>
      <c r="Q23" s="15">
        <f>Q24+Q29</f>
        <v>0</v>
      </c>
      <c r="R23" s="15">
        <f>R24+R29</f>
        <v>0</v>
      </c>
      <c r="S23" s="19">
        <f>IFERROR((P23-R23)/R23,0)</f>
        <v>0</v>
      </c>
    </row>
    <row r="24" spans="1:19" s="34" customFormat="1" outlineLevel="3" collapsed="1" x14ac:dyDescent="0.25">
      <c r="A24" s="29" t="s">
        <v>48</v>
      </c>
      <c r="B24" s="28">
        <f>'Отчет за день'!Q23</f>
        <v>0</v>
      </c>
      <c r="C24" s="28">
        <f>C25+C26+C27+C28</f>
        <v>0</v>
      </c>
      <c r="D24" s="28">
        <f>D25+D26+D27+D28</f>
        <v>0</v>
      </c>
      <c r="E24" s="28">
        <f>B24-C24</f>
        <v>0</v>
      </c>
      <c r="F24" s="27">
        <f t="shared" si="1"/>
        <v>0</v>
      </c>
      <c r="G24" s="41">
        <f t="shared" si="2"/>
        <v>0</v>
      </c>
      <c r="H24" s="41">
        <f t="shared" si="3"/>
        <v>0</v>
      </c>
      <c r="I24" s="28">
        <f>C24-K24</f>
        <v>0</v>
      </c>
      <c r="J24" s="41">
        <f>IFERROR((C24-K24)/K24,0)</f>
        <v>0</v>
      </c>
      <c r="K24" s="15">
        <f>K25+K26+K27+K28</f>
        <v>0</v>
      </c>
      <c r="L24" s="28">
        <f>L25+L26+L27+L28</f>
        <v>0</v>
      </c>
      <c r="M24" s="41">
        <f>IFERROR((C24-Q24)/Q24,0)</f>
        <v>0</v>
      </c>
      <c r="N24" s="28">
        <f t="shared" si="7"/>
        <v>0</v>
      </c>
      <c r="O24" s="41">
        <f t="shared" si="8"/>
        <v>0</v>
      </c>
      <c r="P24" s="28">
        <f>P25+P26+P27+P28</f>
        <v>0</v>
      </c>
      <c r="Q24" s="28">
        <f>Q25+Q26+Q27+Q28</f>
        <v>0</v>
      </c>
      <c r="R24" s="28">
        <f>R25+R26+R27+R28</f>
        <v>0</v>
      </c>
      <c r="S24" s="41">
        <f>IFERROR((P24-R24)/R24,0)</f>
        <v>0</v>
      </c>
    </row>
    <row r="25" spans="1:19" hidden="1" outlineLevel="4" x14ac:dyDescent="0.25">
      <c r="A25" s="7" t="s">
        <v>6</v>
      </c>
      <c r="B25" s="16">
        <f>'Отчет за день'!Q24</f>
        <v>0</v>
      </c>
      <c r="C25" s="16">
        <f>AVERAGE('Отчет по грузообороту'!B24:AF24)</f>
        <v>0</v>
      </c>
      <c r="D25" s="16">
        <v>0</v>
      </c>
      <c r="E25" s="16">
        <f t="shared" si="0"/>
        <v>0</v>
      </c>
      <c r="F25" s="16">
        <f t="shared" si="1"/>
        <v>0</v>
      </c>
      <c r="G25" s="20">
        <f t="shared" si="2"/>
        <v>0</v>
      </c>
      <c r="H25" s="20">
        <f t="shared" si="3"/>
        <v>0</v>
      </c>
      <c r="I25" s="16">
        <f t="shared" si="4"/>
        <v>0</v>
      </c>
      <c r="J25" s="20">
        <f t="shared" si="5"/>
        <v>0</v>
      </c>
      <c r="K25" s="16">
        <v>0</v>
      </c>
      <c r="L25" s="16">
        <v>0</v>
      </c>
      <c r="M25" s="20">
        <f t="shared" si="6"/>
        <v>0</v>
      </c>
      <c r="N25" s="16">
        <f t="shared" si="7"/>
        <v>0</v>
      </c>
      <c r="O25" s="20">
        <f t="shared" si="8"/>
        <v>0</v>
      </c>
      <c r="P25" s="16">
        <f>SUM('Отчет по грузообороту'!B24:AF24)</f>
        <v>0</v>
      </c>
      <c r="Q25" s="16">
        <v>0</v>
      </c>
      <c r="R25" s="16">
        <v>0</v>
      </c>
      <c r="S25" s="20">
        <f t="shared" ref="S25:S62" si="10">IFERROR((P25-R25)/R25,0)</f>
        <v>0</v>
      </c>
    </row>
    <row r="26" spans="1:19" s="34" customFormat="1" hidden="1" outlineLevel="4" x14ac:dyDescent="0.25">
      <c r="A26" s="30" t="s">
        <v>7</v>
      </c>
      <c r="B26" s="32">
        <f>'Отчет за день'!Q25</f>
        <v>0</v>
      </c>
      <c r="C26" s="31">
        <f>AVERAGE('Отчет по грузообороту'!B25:AF25)</f>
        <v>0</v>
      </c>
      <c r="D26" s="31">
        <v>0</v>
      </c>
      <c r="E26" s="32">
        <f>B26-C26</f>
        <v>0</v>
      </c>
      <c r="F26" s="31">
        <f t="shared" si="1"/>
        <v>0</v>
      </c>
      <c r="G26" s="42">
        <f>IFERROR((B26-C26)/C26,0)</f>
        <v>0</v>
      </c>
      <c r="H26" s="42">
        <f t="shared" si="3"/>
        <v>0</v>
      </c>
      <c r="I26" s="31">
        <f>C26-K26</f>
        <v>0</v>
      </c>
      <c r="J26" s="42">
        <f>IFERROR((C26-K26)/K26,0)</f>
        <v>0</v>
      </c>
      <c r="K26" s="31">
        <v>0</v>
      </c>
      <c r="L26" s="31">
        <v>0</v>
      </c>
      <c r="M26" s="42">
        <f>IFERROR((C26-Q26)/Q26,0)</f>
        <v>0</v>
      </c>
      <c r="N26" s="32">
        <f t="shared" si="7"/>
        <v>0</v>
      </c>
      <c r="O26" s="42">
        <f t="shared" si="8"/>
        <v>0</v>
      </c>
      <c r="P26" s="31">
        <f>SUM('Отчет по грузообороту'!B25:AF25)</f>
        <v>0</v>
      </c>
      <c r="Q26" s="32">
        <v>0</v>
      </c>
      <c r="R26" s="24">
        <v>0</v>
      </c>
      <c r="S26" s="42">
        <f t="shared" si="10"/>
        <v>0</v>
      </c>
    </row>
    <row r="27" spans="1:19" hidden="1" outlineLevel="4" collapsed="1" x14ac:dyDescent="0.25">
      <c r="A27" s="7" t="s">
        <v>8</v>
      </c>
      <c r="B27" s="16">
        <f>'Отчет за день'!Q26</f>
        <v>0</v>
      </c>
      <c r="C27" s="16">
        <f>AVERAGE('Отчет по грузообороту'!B26:AF26)</f>
        <v>0</v>
      </c>
      <c r="D27" s="16">
        <v>0</v>
      </c>
      <c r="E27" s="16">
        <f t="shared" si="0"/>
        <v>0</v>
      </c>
      <c r="F27" s="16">
        <f t="shared" si="1"/>
        <v>0</v>
      </c>
      <c r="G27" s="20">
        <f t="shared" si="2"/>
        <v>0</v>
      </c>
      <c r="H27" s="20">
        <f t="shared" si="3"/>
        <v>0</v>
      </c>
      <c r="I27" s="16">
        <f t="shared" si="4"/>
        <v>0</v>
      </c>
      <c r="J27" s="20">
        <f t="shared" si="5"/>
        <v>0</v>
      </c>
      <c r="K27" s="16">
        <v>0</v>
      </c>
      <c r="L27" s="16">
        <v>0</v>
      </c>
      <c r="M27" s="20">
        <f t="shared" si="6"/>
        <v>0</v>
      </c>
      <c r="N27" s="16">
        <f t="shared" si="7"/>
        <v>0</v>
      </c>
      <c r="O27" s="20">
        <f t="shared" si="8"/>
        <v>0</v>
      </c>
      <c r="P27" s="16">
        <f>SUM('Отчет по грузообороту'!B26:AF26)</f>
        <v>0</v>
      </c>
      <c r="Q27" s="16">
        <v>0</v>
      </c>
      <c r="R27" s="16">
        <v>0</v>
      </c>
      <c r="S27" s="20">
        <f t="shared" si="10"/>
        <v>0</v>
      </c>
    </row>
    <row r="28" spans="1:19" hidden="1" outlineLevel="4" x14ac:dyDescent="0.25">
      <c r="A28" s="7" t="s">
        <v>9</v>
      </c>
      <c r="B28" s="16">
        <f>'Отчет за день'!Q27</f>
        <v>0</v>
      </c>
      <c r="C28" s="16">
        <f>AVERAGE('Отчет по грузообороту'!B27:AF27)</f>
        <v>0</v>
      </c>
      <c r="D28" s="16">
        <v>0</v>
      </c>
      <c r="E28" s="16">
        <f t="shared" si="0"/>
        <v>0</v>
      </c>
      <c r="F28" s="16">
        <f t="shared" si="1"/>
        <v>0</v>
      </c>
      <c r="G28" s="20">
        <f t="shared" si="2"/>
        <v>0</v>
      </c>
      <c r="H28" s="20">
        <f t="shared" si="3"/>
        <v>0</v>
      </c>
      <c r="I28" s="16">
        <f t="shared" si="4"/>
        <v>0</v>
      </c>
      <c r="J28" s="20">
        <f t="shared" si="5"/>
        <v>0</v>
      </c>
      <c r="K28" s="16">
        <v>0</v>
      </c>
      <c r="L28" s="16">
        <v>0</v>
      </c>
      <c r="M28" s="20">
        <f t="shared" si="6"/>
        <v>0</v>
      </c>
      <c r="N28" s="16">
        <f t="shared" si="7"/>
        <v>0</v>
      </c>
      <c r="O28" s="20">
        <f t="shared" si="8"/>
        <v>0</v>
      </c>
      <c r="P28" s="16">
        <f>SUM('Отчет по грузообороту'!B27:AF27)</f>
        <v>0</v>
      </c>
      <c r="Q28" s="16">
        <v>0</v>
      </c>
      <c r="R28" s="16">
        <v>0</v>
      </c>
      <c r="S28" s="20">
        <f t="shared" si="10"/>
        <v>0</v>
      </c>
    </row>
    <row r="29" spans="1:19" s="34" customFormat="1" outlineLevel="3" collapsed="1" x14ac:dyDescent="0.25">
      <c r="A29" s="33" t="s">
        <v>49</v>
      </c>
      <c r="B29" s="28">
        <f>'Отчет за день'!Q28</f>
        <v>0</v>
      </c>
      <c r="C29" s="28">
        <f>C30+C31+C32+C33</f>
        <v>0</v>
      </c>
      <c r="D29" s="28">
        <f>D30+D31+D32+D33</f>
        <v>0</v>
      </c>
      <c r="E29" s="28">
        <f>B29-C29</f>
        <v>0</v>
      </c>
      <c r="F29" s="28">
        <f>B29-D29</f>
        <v>0</v>
      </c>
      <c r="G29" s="41">
        <f t="shared" si="2"/>
        <v>0</v>
      </c>
      <c r="H29" s="41">
        <f t="shared" si="3"/>
        <v>0</v>
      </c>
      <c r="I29" s="28">
        <f>C29-K29</f>
        <v>0</v>
      </c>
      <c r="J29" s="41">
        <f>IFERROR((C29-K29)/K29,0)</f>
        <v>0</v>
      </c>
      <c r="K29" s="28">
        <f>K30+K31+K32+K33</f>
        <v>0</v>
      </c>
      <c r="L29" s="28">
        <f>L30+L31+L32+L33</f>
        <v>0</v>
      </c>
      <c r="M29" s="41">
        <f>IFERROR((C29-Q29)/Q29,0)</f>
        <v>0</v>
      </c>
      <c r="N29" s="32">
        <f t="shared" si="7"/>
        <v>0</v>
      </c>
      <c r="O29" s="42">
        <f t="shared" si="8"/>
        <v>0</v>
      </c>
      <c r="P29" s="28">
        <f>P30+P31+P32+P33</f>
        <v>0</v>
      </c>
      <c r="Q29" s="28">
        <f>Q30+Q31+Q32+Q33</f>
        <v>0</v>
      </c>
      <c r="R29" s="28">
        <f>R30+R31+R32+R33</f>
        <v>0</v>
      </c>
      <c r="S29" s="41">
        <f t="shared" si="10"/>
        <v>0</v>
      </c>
    </row>
    <row r="30" spans="1:19" hidden="1" outlineLevel="4" x14ac:dyDescent="0.25">
      <c r="A30" s="7" t="s">
        <v>6</v>
      </c>
      <c r="B30" s="16">
        <f>'Отчет за день'!Q29</f>
        <v>0</v>
      </c>
      <c r="C30" s="16">
        <f>AVERAGE('Отчет по грузообороту'!B29:AF29)</f>
        <v>0</v>
      </c>
      <c r="D30" s="16">
        <v>0</v>
      </c>
      <c r="E30" s="16">
        <f t="shared" ref="E30" si="11">B30-C30</f>
        <v>0</v>
      </c>
      <c r="F30" s="16">
        <f t="shared" ref="F30" si="12">B30-D30</f>
        <v>0</v>
      </c>
      <c r="G30" s="20">
        <f t="shared" ref="G30" si="13">IFERROR((B30-C30)/C30,0)</f>
        <v>0</v>
      </c>
      <c r="H30" s="20">
        <f t="shared" ref="H30" si="14">IFERROR((B30-D30)/D30,0)</f>
        <v>0</v>
      </c>
      <c r="I30" s="16">
        <f t="shared" ref="I30" si="15">C30-K30</f>
        <v>0</v>
      </c>
      <c r="J30" s="20">
        <f t="shared" ref="J30" si="16">IFERROR((C30-K30)/K30,0)</f>
        <v>0</v>
      </c>
      <c r="K30" s="16">
        <v>0</v>
      </c>
      <c r="L30" s="16">
        <v>0</v>
      </c>
      <c r="M30" s="20">
        <f t="shared" ref="M30" si="17">IFERROR((C30-Q30)/Q30,0)</f>
        <v>0</v>
      </c>
      <c r="N30" s="16">
        <f t="shared" ref="N30:N31" si="18">P30-L30</f>
        <v>0</v>
      </c>
      <c r="O30" s="20">
        <f t="shared" ref="O30:O31" si="19">IFERROR((P30-L30)/L30,0)</f>
        <v>0</v>
      </c>
      <c r="P30" s="16">
        <f>SUM('Отчет по грузообороту'!B29:AF29)</f>
        <v>0</v>
      </c>
      <c r="Q30" s="16">
        <v>0</v>
      </c>
      <c r="R30" s="16">
        <v>0</v>
      </c>
      <c r="S30" s="20">
        <f t="shared" ref="S30:S31" si="20">IFERROR((P30-R30)/R30,0)</f>
        <v>0</v>
      </c>
    </row>
    <row r="31" spans="1:19" s="34" customFormat="1" hidden="1" outlineLevel="4" x14ac:dyDescent="0.25">
      <c r="A31" s="30" t="s">
        <v>7</v>
      </c>
      <c r="B31" s="32">
        <f>'Отчет за день'!Q30</f>
        <v>0</v>
      </c>
      <c r="C31" s="31">
        <f>AVERAGE('Отчет по грузообороту'!B30:AF30)</f>
        <v>0</v>
      </c>
      <c r="D31" s="31">
        <v>0</v>
      </c>
      <c r="E31" s="32">
        <f>B31-C31</f>
        <v>0</v>
      </c>
      <c r="F31" s="32">
        <f>B31-D31</f>
        <v>0</v>
      </c>
      <c r="G31" s="42">
        <f>IFERROR((B31-C31)/C31,0)</f>
        <v>0</v>
      </c>
      <c r="H31" s="42">
        <f>IFERROR((B31-D31)/D31,0)</f>
        <v>0</v>
      </c>
      <c r="I31" s="31">
        <f>C31-K31</f>
        <v>0</v>
      </c>
      <c r="J31" s="42">
        <f>IFERROR((C31-K31)/K31,0)</f>
        <v>0</v>
      </c>
      <c r="K31" s="31">
        <v>0</v>
      </c>
      <c r="L31" s="31">
        <v>0</v>
      </c>
      <c r="M31" s="42">
        <f>IFERROR((C31-Q31)/Q31,0)</f>
        <v>0</v>
      </c>
      <c r="N31" s="32">
        <f t="shared" si="18"/>
        <v>0</v>
      </c>
      <c r="O31" s="42">
        <f t="shared" si="19"/>
        <v>0</v>
      </c>
      <c r="P31" s="31">
        <f>SUM('Отчет по грузообороту'!B30:AF30)</f>
        <v>0</v>
      </c>
      <c r="Q31" s="32">
        <v>0</v>
      </c>
      <c r="R31" s="24">
        <v>0</v>
      </c>
      <c r="S31" s="42">
        <f t="shared" si="20"/>
        <v>0</v>
      </c>
    </row>
    <row r="32" spans="1:19" hidden="1" outlineLevel="4" collapsed="1" x14ac:dyDescent="0.25">
      <c r="A32" s="7" t="s">
        <v>8</v>
      </c>
      <c r="B32" s="16">
        <f>'Отчет за день'!Q31</f>
        <v>0</v>
      </c>
      <c r="C32" s="16">
        <f>AVERAGE('Отчет по грузообороту'!B31:AF31)</f>
        <v>0</v>
      </c>
      <c r="D32" s="16">
        <v>0</v>
      </c>
      <c r="E32" s="16">
        <f t="shared" ref="E32:E33" si="21">B32-C32</f>
        <v>0</v>
      </c>
      <c r="F32" s="16">
        <f t="shared" ref="F32:F33" si="22">B32-D32</f>
        <v>0</v>
      </c>
      <c r="G32" s="20">
        <f t="shared" ref="G32:G33" si="23">IFERROR((B32-C32)/C32,0)</f>
        <v>0</v>
      </c>
      <c r="H32" s="20">
        <f t="shared" ref="H32:H33" si="24">IFERROR((B32-D32)/D32,0)</f>
        <v>0</v>
      </c>
      <c r="I32" s="16">
        <f t="shared" ref="I32:I33" si="25">C32-K32</f>
        <v>0</v>
      </c>
      <c r="J32" s="20">
        <f t="shared" ref="J32:J33" si="26">IFERROR((C32-K32)/K32,0)</f>
        <v>0</v>
      </c>
      <c r="K32" s="16">
        <v>0</v>
      </c>
      <c r="L32" s="16">
        <v>0</v>
      </c>
      <c r="M32" s="20">
        <f t="shared" ref="M32:M33" si="27">IFERROR((C32-Q32)/Q32,0)</f>
        <v>0</v>
      </c>
      <c r="N32" s="16">
        <f t="shared" ref="N32:N33" si="28">P32-L32</f>
        <v>0</v>
      </c>
      <c r="O32" s="20">
        <f t="shared" ref="O32:O33" si="29">IFERROR((P32-L32)/L32,0)</f>
        <v>0</v>
      </c>
      <c r="P32" s="16">
        <f>SUM('Отчет по грузообороту'!B31:AF31)</f>
        <v>0</v>
      </c>
      <c r="Q32" s="16">
        <v>0</v>
      </c>
      <c r="R32" s="16">
        <v>0</v>
      </c>
      <c r="S32" s="20">
        <f t="shared" ref="S32:S33" si="30">IFERROR((P32-R32)/R32,0)</f>
        <v>0</v>
      </c>
    </row>
    <row r="33" spans="1:19" hidden="1" outlineLevel="4" x14ac:dyDescent="0.25">
      <c r="A33" s="7" t="s">
        <v>9</v>
      </c>
      <c r="B33" s="16">
        <f>'Отчет за день'!Q32</f>
        <v>0</v>
      </c>
      <c r="C33" s="16">
        <f>AVERAGE('Отчет по грузообороту'!B32:AF32)</f>
        <v>0</v>
      </c>
      <c r="D33" s="16">
        <v>0</v>
      </c>
      <c r="E33" s="16">
        <f t="shared" si="21"/>
        <v>0</v>
      </c>
      <c r="F33" s="16">
        <f t="shared" si="22"/>
        <v>0</v>
      </c>
      <c r="G33" s="20">
        <f t="shared" si="23"/>
        <v>0</v>
      </c>
      <c r="H33" s="20">
        <f t="shared" si="24"/>
        <v>0</v>
      </c>
      <c r="I33" s="16">
        <f t="shared" si="25"/>
        <v>0</v>
      </c>
      <c r="J33" s="20">
        <f t="shared" si="26"/>
        <v>0</v>
      </c>
      <c r="K33" s="16">
        <v>0</v>
      </c>
      <c r="L33" s="16">
        <v>0</v>
      </c>
      <c r="M33" s="20">
        <f t="shared" si="27"/>
        <v>0</v>
      </c>
      <c r="N33" s="16">
        <f t="shared" si="28"/>
        <v>0</v>
      </c>
      <c r="O33" s="20">
        <f t="shared" si="29"/>
        <v>0</v>
      </c>
      <c r="P33" s="16">
        <f>SUM('Отчет по грузообороту'!B32:AF32)</f>
        <v>0</v>
      </c>
      <c r="Q33" s="16">
        <v>0</v>
      </c>
      <c r="R33" s="16">
        <v>0</v>
      </c>
      <c r="S33" s="20">
        <f t="shared" si="30"/>
        <v>0</v>
      </c>
    </row>
    <row r="34" spans="1:19" outlineLevel="1" x14ac:dyDescent="0.25">
      <c r="A34" s="5" t="s">
        <v>14</v>
      </c>
      <c r="B34" s="15">
        <f>'Отчет за день'!Q33</f>
        <v>0</v>
      </c>
      <c r="C34" s="15">
        <f>C35+C38</f>
        <v>0</v>
      </c>
      <c r="D34" s="15">
        <f>D35+D38</f>
        <v>0</v>
      </c>
      <c r="E34" s="15">
        <f t="shared" si="0"/>
        <v>0</v>
      </c>
      <c r="F34" s="15">
        <f t="shared" si="1"/>
        <v>0</v>
      </c>
      <c r="G34" s="19">
        <f t="shared" si="2"/>
        <v>0</v>
      </c>
      <c r="H34" s="19">
        <f t="shared" si="3"/>
        <v>0</v>
      </c>
      <c r="I34" s="15">
        <f t="shared" si="4"/>
        <v>0</v>
      </c>
      <c r="J34" s="19">
        <f t="shared" si="5"/>
        <v>0</v>
      </c>
      <c r="K34" s="15">
        <f>K35+K38</f>
        <v>0</v>
      </c>
      <c r="L34" s="15">
        <f>L35+L38</f>
        <v>0</v>
      </c>
      <c r="M34" s="19">
        <f t="shared" si="6"/>
        <v>0</v>
      </c>
      <c r="N34" s="15">
        <f t="shared" si="7"/>
        <v>0</v>
      </c>
      <c r="O34" s="19">
        <f t="shared" si="8"/>
        <v>0</v>
      </c>
      <c r="P34" s="15">
        <f>P35+P38</f>
        <v>0</v>
      </c>
      <c r="Q34" s="15">
        <f>Q35+Q38</f>
        <v>0</v>
      </c>
      <c r="R34" s="15">
        <f>R35+R38</f>
        <v>0</v>
      </c>
      <c r="S34" s="19">
        <f t="shared" si="10"/>
        <v>0</v>
      </c>
    </row>
    <row r="35" spans="1:19" outlineLevel="2" collapsed="1" x14ac:dyDescent="0.25">
      <c r="A35" s="6" t="s">
        <v>15</v>
      </c>
      <c r="B35" s="15">
        <f>'Отчет за день'!Q34</f>
        <v>0</v>
      </c>
      <c r="C35" s="15">
        <f>C36+C37</f>
        <v>0</v>
      </c>
      <c r="D35" s="15">
        <f>D36+D20</f>
        <v>0</v>
      </c>
      <c r="E35" s="15">
        <f t="shared" si="0"/>
        <v>0</v>
      </c>
      <c r="F35" s="15">
        <f t="shared" si="1"/>
        <v>0</v>
      </c>
      <c r="G35" s="19">
        <f t="shared" si="2"/>
        <v>0</v>
      </c>
      <c r="H35" s="19">
        <f t="shared" si="3"/>
        <v>0</v>
      </c>
      <c r="I35" s="15">
        <f t="shared" si="4"/>
        <v>0</v>
      </c>
      <c r="J35" s="19">
        <f t="shared" si="5"/>
        <v>0</v>
      </c>
      <c r="K35" s="15">
        <f>K36+K37</f>
        <v>0</v>
      </c>
      <c r="L35" s="15">
        <f>L36+L37</f>
        <v>0</v>
      </c>
      <c r="M35" s="19">
        <f t="shared" si="6"/>
        <v>0</v>
      </c>
      <c r="N35" s="15">
        <f t="shared" si="7"/>
        <v>0</v>
      </c>
      <c r="O35" s="19">
        <f t="shared" si="8"/>
        <v>0</v>
      </c>
      <c r="P35" s="15">
        <f>P36+P37</f>
        <v>0</v>
      </c>
      <c r="Q35" s="15">
        <f>Q36+Q37</f>
        <v>0</v>
      </c>
      <c r="R35" s="15">
        <f>R36+R37</f>
        <v>0</v>
      </c>
      <c r="S35" s="19">
        <f t="shared" si="10"/>
        <v>0</v>
      </c>
    </row>
    <row r="36" spans="1:19" hidden="1" outlineLevel="3" collapsed="1" x14ac:dyDescent="0.25">
      <c r="A36" s="7" t="s">
        <v>16</v>
      </c>
      <c r="B36" s="16">
        <f>'Отчет за день'!Q35</f>
        <v>0</v>
      </c>
      <c r="C36" s="16">
        <f>AVERAGE('Отчет по грузообороту'!B35:AF35)</f>
        <v>0</v>
      </c>
      <c r="D36" s="16">
        <v>0</v>
      </c>
      <c r="E36" s="16">
        <f t="shared" si="0"/>
        <v>0</v>
      </c>
      <c r="F36" s="16">
        <f t="shared" si="1"/>
        <v>0</v>
      </c>
      <c r="G36" s="20">
        <f t="shared" si="2"/>
        <v>0</v>
      </c>
      <c r="H36" s="20">
        <f t="shared" si="3"/>
        <v>0</v>
      </c>
      <c r="I36" s="16">
        <f t="shared" si="4"/>
        <v>0</v>
      </c>
      <c r="J36" s="20">
        <f t="shared" si="5"/>
        <v>0</v>
      </c>
      <c r="K36" s="16">
        <v>0</v>
      </c>
      <c r="L36" s="16">
        <v>0</v>
      </c>
      <c r="M36" s="20">
        <f t="shared" si="6"/>
        <v>0</v>
      </c>
      <c r="N36" s="16">
        <f t="shared" si="7"/>
        <v>0</v>
      </c>
      <c r="O36" s="20">
        <f t="shared" si="8"/>
        <v>0</v>
      </c>
      <c r="P36" s="16">
        <f>SUM('Отчет по грузообороту'!B35:AF35)</f>
        <v>0</v>
      </c>
      <c r="Q36" s="16">
        <v>0</v>
      </c>
      <c r="R36" s="16">
        <v>0</v>
      </c>
      <c r="S36" s="20">
        <f t="shared" si="10"/>
        <v>0</v>
      </c>
    </row>
    <row r="37" spans="1:19" hidden="1" outlineLevel="3" collapsed="1" x14ac:dyDescent="0.25">
      <c r="A37" s="7" t="s">
        <v>17</v>
      </c>
      <c r="B37" s="16">
        <f>'Отчет за день'!Q36</f>
        <v>0</v>
      </c>
      <c r="C37" s="16">
        <f>AVERAGE('Отчет по грузообороту'!B36:AF36)</f>
        <v>0</v>
      </c>
      <c r="D37" s="16">
        <v>0</v>
      </c>
      <c r="E37" s="16">
        <f t="shared" si="0"/>
        <v>0</v>
      </c>
      <c r="F37" s="16">
        <f t="shared" si="1"/>
        <v>0</v>
      </c>
      <c r="G37" s="20">
        <f t="shared" si="2"/>
        <v>0</v>
      </c>
      <c r="H37" s="20">
        <f t="shared" si="3"/>
        <v>0</v>
      </c>
      <c r="I37" s="16">
        <f t="shared" si="4"/>
        <v>0</v>
      </c>
      <c r="J37" s="20">
        <f t="shared" si="5"/>
        <v>0</v>
      </c>
      <c r="K37" s="16">
        <v>0</v>
      </c>
      <c r="L37" s="16">
        <v>0</v>
      </c>
      <c r="M37" s="20">
        <f t="shared" si="6"/>
        <v>0</v>
      </c>
      <c r="N37" s="16">
        <f t="shared" si="7"/>
        <v>0</v>
      </c>
      <c r="O37" s="20">
        <f t="shared" si="8"/>
        <v>0</v>
      </c>
      <c r="P37" s="16">
        <f>SUM('Отчет по грузообороту'!B36:AF36)</f>
        <v>0</v>
      </c>
      <c r="Q37" s="16">
        <v>0</v>
      </c>
      <c r="R37" s="16">
        <v>0</v>
      </c>
      <c r="S37" s="20">
        <f t="shared" si="10"/>
        <v>0</v>
      </c>
    </row>
    <row r="38" spans="1:19" outlineLevel="2" collapsed="1" x14ac:dyDescent="0.25">
      <c r="A38" s="6" t="s">
        <v>18</v>
      </c>
      <c r="B38" s="15">
        <f>'Отчет за день'!Q37</f>
        <v>0</v>
      </c>
      <c r="C38" s="15">
        <f>C39+C40</f>
        <v>0</v>
      </c>
      <c r="D38" s="15">
        <f>D39+D40</f>
        <v>0</v>
      </c>
      <c r="E38" s="15">
        <f t="shared" si="0"/>
        <v>0</v>
      </c>
      <c r="F38" s="15">
        <f t="shared" si="1"/>
        <v>0</v>
      </c>
      <c r="G38" s="19">
        <f t="shared" si="2"/>
        <v>0</v>
      </c>
      <c r="H38" s="19">
        <f t="shared" si="3"/>
        <v>0</v>
      </c>
      <c r="I38" s="15">
        <f t="shared" si="4"/>
        <v>0</v>
      </c>
      <c r="J38" s="19">
        <f t="shared" si="5"/>
        <v>0</v>
      </c>
      <c r="K38" s="15">
        <f>K39+K40</f>
        <v>0</v>
      </c>
      <c r="L38" s="15">
        <f>L39+L40</f>
        <v>0</v>
      </c>
      <c r="M38" s="19">
        <f t="shared" si="6"/>
        <v>0</v>
      </c>
      <c r="N38" s="15">
        <f t="shared" si="7"/>
        <v>0</v>
      </c>
      <c r="O38" s="19">
        <f t="shared" si="8"/>
        <v>0</v>
      </c>
      <c r="P38" s="15">
        <f>P39+P40</f>
        <v>0</v>
      </c>
      <c r="Q38" s="15">
        <f>Q39+Q40</f>
        <v>0</v>
      </c>
      <c r="R38" s="15">
        <f>R39+R40</f>
        <v>0</v>
      </c>
      <c r="S38" s="19">
        <f t="shared" si="10"/>
        <v>0</v>
      </c>
    </row>
    <row r="39" spans="1:19" hidden="1" outlineLevel="3" collapsed="1" x14ac:dyDescent="0.25">
      <c r="A39" s="7" t="s">
        <v>16</v>
      </c>
      <c r="B39" s="16">
        <f>'Отчет за день'!Q38</f>
        <v>0</v>
      </c>
      <c r="C39" s="16">
        <f>AVERAGE('Отчет по грузообороту'!B38:AF38)</f>
        <v>0</v>
      </c>
      <c r="D39" s="16">
        <v>0</v>
      </c>
      <c r="E39" s="16">
        <f t="shared" si="0"/>
        <v>0</v>
      </c>
      <c r="F39" s="16">
        <f t="shared" si="1"/>
        <v>0</v>
      </c>
      <c r="G39" s="20">
        <f t="shared" si="2"/>
        <v>0</v>
      </c>
      <c r="H39" s="20">
        <f t="shared" si="3"/>
        <v>0</v>
      </c>
      <c r="I39" s="16">
        <f t="shared" si="4"/>
        <v>0</v>
      </c>
      <c r="J39" s="20">
        <f t="shared" si="5"/>
        <v>0</v>
      </c>
      <c r="K39" s="16">
        <v>0</v>
      </c>
      <c r="L39" s="16">
        <v>0</v>
      </c>
      <c r="M39" s="20">
        <f t="shared" si="6"/>
        <v>0</v>
      </c>
      <c r="N39" s="16">
        <f t="shared" si="7"/>
        <v>0</v>
      </c>
      <c r="O39" s="20">
        <f t="shared" si="8"/>
        <v>0</v>
      </c>
      <c r="P39" s="16">
        <f>SUM('Отчет по грузообороту'!B38:AF38)</f>
        <v>0</v>
      </c>
      <c r="Q39" s="16">
        <v>0</v>
      </c>
      <c r="R39" s="16">
        <v>0</v>
      </c>
      <c r="S39" s="20">
        <f t="shared" si="10"/>
        <v>0</v>
      </c>
    </row>
    <row r="40" spans="1:19" hidden="1" outlineLevel="3" collapsed="1" x14ac:dyDescent="0.25">
      <c r="A40" s="7" t="s">
        <v>17</v>
      </c>
      <c r="B40" s="16">
        <f>'Отчет за день'!Q39</f>
        <v>0</v>
      </c>
      <c r="C40" s="16">
        <f>AVERAGE('Отчет по грузообороту'!B39:AF39)</f>
        <v>0</v>
      </c>
      <c r="D40" s="16">
        <v>0</v>
      </c>
      <c r="E40" s="16">
        <f t="shared" si="0"/>
        <v>0</v>
      </c>
      <c r="F40" s="16">
        <f t="shared" si="1"/>
        <v>0</v>
      </c>
      <c r="G40" s="20">
        <f t="shared" si="2"/>
        <v>0</v>
      </c>
      <c r="H40" s="20">
        <f t="shared" si="3"/>
        <v>0</v>
      </c>
      <c r="I40" s="16">
        <f t="shared" si="4"/>
        <v>0</v>
      </c>
      <c r="J40" s="20">
        <f t="shared" si="5"/>
        <v>0</v>
      </c>
      <c r="K40" s="16">
        <v>0</v>
      </c>
      <c r="L40" s="16">
        <v>0</v>
      </c>
      <c r="M40" s="20">
        <f t="shared" si="6"/>
        <v>0</v>
      </c>
      <c r="N40" s="16">
        <f t="shared" si="7"/>
        <v>0</v>
      </c>
      <c r="O40" s="20">
        <f t="shared" si="8"/>
        <v>0</v>
      </c>
      <c r="P40" s="16">
        <f>SUM('Отчет по грузообороту'!B39:AF39)</f>
        <v>0</v>
      </c>
      <c r="Q40" s="16">
        <v>0</v>
      </c>
      <c r="R40" s="16">
        <v>0</v>
      </c>
      <c r="S40" s="20">
        <f t="shared" si="10"/>
        <v>0</v>
      </c>
    </row>
    <row r="41" spans="1:19" outlineLevel="2" collapsed="1" x14ac:dyDescent="0.25">
      <c r="A41" s="6" t="s">
        <v>8</v>
      </c>
      <c r="B41" s="15">
        <f>'Отчет за день'!Q40</f>
        <v>0</v>
      </c>
      <c r="C41" s="15">
        <f>C42+C43</f>
        <v>0</v>
      </c>
      <c r="D41" s="15">
        <f>D42+D43</f>
        <v>0</v>
      </c>
      <c r="E41" s="15">
        <f t="shared" si="0"/>
        <v>0</v>
      </c>
      <c r="F41" s="15">
        <f t="shared" si="1"/>
        <v>0</v>
      </c>
      <c r="G41" s="19">
        <f t="shared" si="2"/>
        <v>0</v>
      </c>
      <c r="H41" s="19">
        <f t="shared" si="3"/>
        <v>0</v>
      </c>
      <c r="I41" s="15">
        <f t="shared" si="4"/>
        <v>0</v>
      </c>
      <c r="J41" s="19">
        <f t="shared" si="5"/>
        <v>0</v>
      </c>
      <c r="K41" s="15">
        <f>K42+K43</f>
        <v>0</v>
      </c>
      <c r="L41" s="15">
        <f>L42+L43</f>
        <v>0</v>
      </c>
      <c r="M41" s="19">
        <f t="shared" si="6"/>
        <v>0</v>
      </c>
      <c r="N41" s="15">
        <f t="shared" si="7"/>
        <v>0</v>
      </c>
      <c r="O41" s="19">
        <f t="shared" si="8"/>
        <v>0</v>
      </c>
      <c r="P41" s="15">
        <f>P42+P43</f>
        <v>0</v>
      </c>
      <c r="Q41" s="15">
        <f>Q42+Q43</f>
        <v>0</v>
      </c>
      <c r="R41" s="15">
        <f>R42+R43</f>
        <v>0</v>
      </c>
      <c r="S41" s="19">
        <f t="shared" si="10"/>
        <v>0</v>
      </c>
    </row>
    <row r="42" spans="1:19" hidden="1" outlineLevel="3" collapsed="1" x14ac:dyDescent="0.25">
      <c r="A42" s="7" t="s">
        <v>16</v>
      </c>
      <c r="B42" s="16">
        <f>'Отчет за день'!Q41</f>
        <v>0</v>
      </c>
      <c r="C42" s="16">
        <f>AVERAGE('Отчет по грузообороту'!B41:AF41)</f>
        <v>0</v>
      </c>
      <c r="D42" s="16">
        <v>0</v>
      </c>
      <c r="E42" s="16">
        <f t="shared" si="0"/>
        <v>0</v>
      </c>
      <c r="F42" s="16">
        <f t="shared" si="1"/>
        <v>0</v>
      </c>
      <c r="G42" s="20">
        <f t="shared" si="2"/>
        <v>0</v>
      </c>
      <c r="H42" s="20">
        <f t="shared" si="3"/>
        <v>0</v>
      </c>
      <c r="I42" s="16">
        <f t="shared" si="4"/>
        <v>0</v>
      </c>
      <c r="J42" s="20">
        <f t="shared" si="5"/>
        <v>0</v>
      </c>
      <c r="K42" s="16">
        <v>0</v>
      </c>
      <c r="L42" s="16">
        <v>0</v>
      </c>
      <c r="M42" s="20">
        <f t="shared" si="6"/>
        <v>0</v>
      </c>
      <c r="N42" s="16">
        <f t="shared" si="7"/>
        <v>0</v>
      </c>
      <c r="O42" s="20">
        <f t="shared" si="8"/>
        <v>0</v>
      </c>
      <c r="P42" s="16">
        <f>SUM('Отчет по грузообороту'!B41:AF41)</f>
        <v>0</v>
      </c>
      <c r="Q42" s="16">
        <v>0</v>
      </c>
      <c r="R42" s="16">
        <v>0</v>
      </c>
      <c r="S42" s="20">
        <f t="shared" si="10"/>
        <v>0</v>
      </c>
    </row>
    <row r="43" spans="1:19" hidden="1" outlineLevel="3" collapsed="1" x14ac:dyDescent="0.25">
      <c r="A43" s="7" t="s">
        <v>17</v>
      </c>
      <c r="B43" s="16">
        <f>'Отчет за день'!Q42</f>
        <v>0</v>
      </c>
      <c r="C43" s="16">
        <f>AVERAGE('Отчет по грузообороту'!B42:AF42)</f>
        <v>0</v>
      </c>
      <c r="D43" s="16">
        <v>0</v>
      </c>
      <c r="E43" s="16">
        <f t="shared" si="0"/>
        <v>0</v>
      </c>
      <c r="F43" s="16">
        <f t="shared" si="1"/>
        <v>0</v>
      </c>
      <c r="G43" s="20">
        <f t="shared" si="2"/>
        <v>0</v>
      </c>
      <c r="H43" s="20">
        <f t="shared" si="3"/>
        <v>0</v>
      </c>
      <c r="I43" s="16">
        <f t="shared" si="4"/>
        <v>0</v>
      </c>
      <c r="J43" s="20">
        <f t="shared" si="5"/>
        <v>0</v>
      </c>
      <c r="K43" s="16">
        <v>0</v>
      </c>
      <c r="L43" s="16">
        <v>0</v>
      </c>
      <c r="M43" s="20">
        <f t="shared" si="6"/>
        <v>0</v>
      </c>
      <c r="N43" s="16">
        <f t="shared" si="7"/>
        <v>0</v>
      </c>
      <c r="O43" s="20">
        <f t="shared" si="8"/>
        <v>0</v>
      </c>
      <c r="P43" s="16">
        <f>SUM('Отчет по грузообороту'!B42:AF42)</f>
        <v>0</v>
      </c>
      <c r="Q43" s="16">
        <v>0</v>
      </c>
      <c r="R43" s="16">
        <v>0</v>
      </c>
      <c r="S43" s="20">
        <f t="shared" si="10"/>
        <v>0</v>
      </c>
    </row>
    <row r="44" spans="1:19" outlineLevel="1" collapsed="1" x14ac:dyDescent="0.25">
      <c r="A44" s="5" t="s">
        <v>20</v>
      </c>
      <c r="B44" s="15">
        <f>'Отчет за день'!Q43</f>
        <v>0</v>
      </c>
      <c r="C44" s="15">
        <f>C45+C46+C47+C48</f>
        <v>0</v>
      </c>
      <c r="D44" s="15">
        <f>D45+D46+D47+D48</f>
        <v>0</v>
      </c>
      <c r="E44" s="15">
        <f t="shared" ref="E44:E75" si="31">B44-C44</f>
        <v>0</v>
      </c>
      <c r="F44" s="15">
        <f t="shared" ref="F44:F75" si="32">B44-D44</f>
        <v>0</v>
      </c>
      <c r="G44" s="19">
        <f t="shared" ref="G44:G75" si="33">IFERROR((B44-C44)/C44,0)</f>
        <v>0</v>
      </c>
      <c r="H44" s="19">
        <f t="shared" ref="H44:H75" si="34">IFERROR((B44-D44)/D44,0)</f>
        <v>0</v>
      </c>
      <c r="I44" s="15">
        <f t="shared" ref="I44:I75" si="35">C44-K44</f>
        <v>0</v>
      </c>
      <c r="J44" s="19">
        <f t="shared" ref="J44:J75" si="36">IFERROR((C44-K44)/K44,0)</f>
        <v>0</v>
      </c>
      <c r="K44" s="15">
        <f>K45+K46+K47+K48</f>
        <v>0</v>
      </c>
      <c r="L44" s="15">
        <f>L45+L46+L47+L48</f>
        <v>0</v>
      </c>
      <c r="M44" s="19">
        <f t="shared" si="6"/>
        <v>0</v>
      </c>
      <c r="N44" s="15">
        <f t="shared" ref="N44:N75" si="37">P44-L44</f>
        <v>0</v>
      </c>
      <c r="O44" s="19">
        <f t="shared" ref="O44:O75" si="38">IFERROR((P44-L44)/L44,0)</f>
        <v>0</v>
      </c>
      <c r="P44" s="15">
        <f>P45+P46+P47+P48</f>
        <v>0</v>
      </c>
      <c r="Q44" s="15">
        <f>Q45+Q46+Q47+Q48</f>
        <v>0</v>
      </c>
      <c r="R44" s="15">
        <f>R45+R46+R47+R48</f>
        <v>0</v>
      </c>
      <c r="S44" s="19">
        <f t="shared" si="10"/>
        <v>0</v>
      </c>
    </row>
    <row r="45" spans="1:19" hidden="1" outlineLevel="3" collapsed="1" x14ac:dyDescent="0.25">
      <c r="A45" s="7" t="s">
        <v>6</v>
      </c>
      <c r="B45" s="16">
        <f>'Отчет за день'!Q44</f>
        <v>0</v>
      </c>
      <c r="C45" s="16">
        <f>AVERAGE('Отчет по грузообороту'!B44:AF44)</f>
        <v>0</v>
      </c>
      <c r="D45" s="16">
        <v>0</v>
      </c>
      <c r="E45" s="16">
        <f t="shared" si="31"/>
        <v>0</v>
      </c>
      <c r="F45" s="16">
        <f t="shared" si="32"/>
        <v>0</v>
      </c>
      <c r="G45" s="20">
        <f t="shared" si="33"/>
        <v>0</v>
      </c>
      <c r="H45" s="20">
        <f t="shared" si="34"/>
        <v>0</v>
      </c>
      <c r="I45" s="16">
        <f t="shared" si="35"/>
        <v>0</v>
      </c>
      <c r="J45" s="20">
        <f t="shared" si="36"/>
        <v>0</v>
      </c>
      <c r="K45" s="16">
        <v>0</v>
      </c>
      <c r="L45" s="16">
        <v>0</v>
      </c>
      <c r="M45" s="20">
        <f t="shared" si="6"/>
        <v>0</v>
      </c>
      <c r="N45" s="16">
        <f t="shared" si="37"/>
        <v>0</v>
      </c>
      <c r="O45" s="20">
        <f t="shared" si="38"/>
        <v>0</v>
      </c>
      <c r="P45" s="16">
        <f>SUM('Отчет по грузообороту'!B44:AF44)</f>
        <v>0</v>
      </c>
      <c r="Q45" s="16">
        <v>0</v>
      </c>
      <c r="R45" s="16">
        <v>0</v>
      </c>
      <c r="S45" s="20">
        <f t="shared" si="10"/>
        <v>0</v>
      </c>
    </row>
    <row r="46" spans="1:19" hidden="1" outlineLevel="3" collapsed="1" x14ac:dyDescent="0.25">
      <c r="A46" s="7" t="s">
        <v>7</v>
      </c>
      <c r="B46" s="16">
        <f>'Отчет за день'!Q45</f>
        <v>0</v>
      </c>
      <c r="C46" s="16">
        <f>AVERAGE('Отчет по грузообороту'!B45:AF45)</f>
        <v>0</v>
      </c>
      <c r="D46" s="16">
        <v>0</v>
      </c>
      <c r="E46" s="16">
        <f t="shared" si="31"/>
        <v>0</v>
      </c>
      <c r="F46" s="16">
        <f t="shared" si="32"/>
        <v>0</v>
      </c>
      <c r="G46" s="20">
        <f t="shared" si="33"/>
        <v>0</v>
      </c>
      <c r="H46" s="20">
        <f t="shared" si="34"/>
        <v>0</v>
      </c>
      <c r="I46" s="16">
        <f t="shared" si="35"/>
        <v>0</v>
      </c>
      <c r="J46" s="20">
        <f t="shared" si="36"/>
        <v>0</v>
      </c>
      <c r="K46" s="16">
        <v>0</v>
      </c>
      <c r="L46" s="16">
        <v>0</v>
      </c>
      <c r="M46" s="20">
        <f t="shared" si="6"/>
        <v>0</v>
      </c>
      <c r="N46" s="16">
        <f t="shared" si="37"/>
        <v>0</v>
      </c>
      <c r="O46" s="20">
        <f t="shared" si="38"/>
        <v>0</v>
      </c>
      <c r="P46" s="16">
        <f>SUM('Отчет по грузообороту'!B45:AF45)</f>
        <v>0</v>
      </c>
      <c r="Q46" s="16">
        <v>0</v>
      </c>
      <c r="R46" s="16">
        <v>0</v>
      </c>
      <c r="S46" s="20">
        <f t="shared" si="10"/>
        <v>0</v>
      </c>
    </row>
    <row r="47" spans="1:19" hidden="1" outlineLevel="3" collapsed="1" x14ac:dyDescent="0.25">
      <c r="A47" s="7" t="s">
        <v>8</v>
      </c>
      <c r="B47" s="16">
        <f>'Отчет за день'!Q46</f>
        <v>0</v>
      </c>
      <c r="C47" s="16">
        <f>AVERAGE('Отчет по грузообороту'!B46:AF46)</f>
        <v>0</v>
      </c>
      <c r="D47" s="16">
        <v>0</v>
      </c>
      <c r="E47" s="16">
        <f t="shared" si="31"/>
        <v>0</v>
      </c>
      <c r="F47" s="16">
        <f t="shared" si="32"/>
        <v>0</v>
      </c>
      <c r="G47" s="20">
        <f t="shared" si="33"/>
        <v>0</v>
      </c>
      <c r="H47" s="20">
        <f t="shared" si="34"/>
        <v>0</v>
      </c>
      <c r="I47" s="16">
        <f t="shared" si="35"/>
        <v>0</v>
      </c>
      <c r="J47" s="20">
        <f t="shared" si="36"/>
        <v>0</v>
      </c>
      <c r="K47" s="16">
        <v>0</v>
      </c>
      <c r="L47" s="16">
        <v>0</v>
      </c>
      <c r="M47" s="20">
        <f t="shared" si="6"/>
        <v>0</v>
      </c>
      <c r="N47" s="16">
        <f t="shared" si="37"/>
        <v>0</v>
      </c>
      <c r="O47" s="20">
        <f t="shared" si="38"/>
        <v>0</v>
      </c>
      <c r="P47" s="16">
        <f>SUM('Отчет по грузообороту'!B46:AF46)</f>
        <v>0</v>
      </c>
      <c r="Q47" s="16">
        <v>0</v>
      </c>
      <c r="R47" s="16">
        <v>0</v>
      </c>
      <c r="S47" s="20">
        <f t="shared" si="10"/>
        <v>0</v>
      </c>
    </row>
    <row r="48" spans="1:19" hidden="1" outlineLevel="3" collapsed="1" x14ac:dyDescent="0.25">
      <c r="A48" s="7" t="s">
        <v>9</v>
      </c>
      <c r="B48" s="16">
        <f>'Отчет за день'!Q47</f>
        <v>0</v>
      </c>
      <c r="C48" s="16">
        <f>AVERAGE('Отчет по грузообороту'!B47:AF47)</f>
        <v>0</v>
      </c>
      <c r="D48" s="16">
        <v>0</v>
      </c>
      <c r="E48" s="16">
        <f t="shared" si="31"/>
        <v>0</v>
      </c>
      <c r="F48" s="16">
        <f t="shared" si="32"/>
        <v>0</v>
      </c>
      <c r="G48" s="20">
        <f t="shared" si="33"/>
        <v>0</v>
      </c>
      <c r="H48" s="20">
        <f t="shared" si="34"/>
        <v>0</v>
      </c>
      <c r="I48" s="16">
        <f t="shared" si="35"/>
        <v>0</v>
      </c>
      <c r="J48" s="20">
        <f t="shared" si="36"/>
        <v>0</v>
      </c>
      <c r="K48" s="16">
        <v>0</v>
      </c>
      <c r="L48" s="16">
        <v>0</v>
      </c>
      <c r="M48" s="20">
        <f t="shared" si="6"/>
        <v>0</v>
      </c>
      <c r="N48" s="16">
        <f t="shared" si="37"/>
        <v>0</v>
      </c>
      <c r="O48" s="20">
        <f t="shared" si="38"/>
        <v>0</v>
      </c>
      <c r="P48" s="16">
        <f>SUM('Отчет по грузообороту'!B47:AF47)</f>
        <v>0</v>
      </c>
      <c r="Q48" s="16">
        <v>0</v>
      </c>
      <c r="R48" s="16">
        <v>0</v>
      </c>
      <c r="S48" s="20">
        <f t="shared" si="10"/>
        <v>0</v>
      </c>
    </row>
    <row r="49" spans="1:19" ht="15.75" x14ac:dyDescent="0.25">
      <c r="A49" s="4" t="s">
        <v>21</v>
      </c>
      <c r="B49" s="14">
        <f>'Отчет за день'!Q48</f>
        <v>0</v>
      </c>
      <c r="C49" s="14">
        <f>C50+C62+C71</f>
        <v>0</v>
      </c>
      <c r="D49" s="14">
        <f>D50+D62+D71</f>
        <v>0</v>
      </c>
      <c r="E49" s="14">
        <f t="shared" si="31"/>
        <v>0</v>
      </c>
      <c r="F49" s="14">
        <f t="shared" si="32"/>
        <v>0</v>
      </c>
      <c r="G49" s="18">
        <f t="shared" si="33"/>
        <v>0</v>
      </c>
      <c r="H49" s="18">
        <f t="shared" si="34"/>
        <v>0</v>
      </c>
      <c r="I49" s="14">
        <f t="shared" si="35"/>
        <v>0</v>
      </c>
      <c r="J49" s="18">
        <f t="shared" si="36"/>
        <v>0</v>
      </c>
      <c r="K49" s="14">
        <f>K50+K62+K71</f>
        <v>0</v>
      </c>
      <c r="L49" s="14">
        <f>L50+L62+L71</f>
        <v>0</v>
      </c>
      <c r="M49" s="18">
        <f t="shared" si="6"/>
        <v>0</v>
      </c>
      <c r="N49" s="14">
        <f t="shared" si="37"/>
        <v>0</v>
      </c>
      <c r="O49" s="18">
        <f t="shared" si="38"/>
        <v>0</v>
      </c>
      <c r="P49" s="14">
        <f>P50+P62+P71</f>
        <v>0</v>
      </c>
      <c r="Q49" s="14">
        <f>Q50+Q62+Q71</f>
        <v>0</v>
      </c>
      <c r="R49" s="14">
        <f>R50+R51+R71</f>
        <v>0</v>
      </c>
      <c r="S49" s="18">
        <f t="shared" si="10"/>
        <v>0</v>
      </c>
    </row>
    <row r="50" spans="1:19" outlineLevel="1" x14ac:dyDescent="0.25">
      <c r="A50" s="5" t="s">
        <v>22</v>
      </c>
      <c r="B50" s="15">
        <f>'Отчет за день'!Q49</f>
        <v>0</v>
      </c>
      <c r="C50" s="15">
        <f>C51+C57</f>
        <v>0</v>
      </c>
      <c r="D50" s="15">
        <f>ROUND(D51,0)+ROUND(D57,0)</f>
        <v>0</v>
      </c>
      <c r="E50" s="15">
        <f t="shared" si="31"/>
        <v>0</v>
      </c>
      <c r="F50" s="15">
        <f t="shared" si="32"/>
        <v>0</v>
      </c>
      <c r="G50" s="19">
        <f t="shared" si="33"/>
        <v>0</v>
      </c>
      <c r="H50" s="19">
        <f t="shared" si="34"/>
        <v>0</v>
      </c>
      <c r="I50" s="15">
        <f t="shared" si="35"/>
        <v>0</v>
      </c>
      <c r="J50" s="19">
        <f t="shared" si="36"/>
        <v>0</v>
      </c>
      <c r="K50" s="15">
        <f>K51+K57</f>
        <v>0</v>
      </c>
      <c r="L50" s="15">
        <f>L51+L57</f>
        <v>0</v>
      </c>
      <c r="M50" s="19">
        <f t="shared" si="6"/>
        <v>0</v>
      </c>
      <c r="N50" s="15">
        <f t="shared" si="37"/>
        <v>0</v>
      </c>
      <c r="O50" s="19">
        <f t="shared" si="38"/>
        <v>0</v>
      </c>
      <c r="P50" s="15">
        <f>P51+P57</f>
        <v>0</v>
      </c>
      <c r="Q50" s="15">
        <f>Q51+Q57</f>
        <v>0</v>
      </c>
      <c r="R50" s="15">
        <f>R51+R57</f>
        <v>0</v>
      </c>
      <c r="S50" s="19">
        <f t="shared" si="10"/>
        <v>0</v>
      </c>
    </row>
    <row r="51" spans="1:19" outlineLevel="2" x14ac:dyDescent="0.25">
      <c r="A51" s="6" t="s">
        <v>5</v>
      </c>
      <c r="B51" s="15">
        <f>'Отчет за день'!Q50</f>
        <v>0</v>
      </c>
      <c r="C51" s="15">
        <f>C52+C53+C55+C56</f>
        <v>0</v>
      </c>
      <c r="D51" s="15">
        <f>D52+D53+D55+D56</f>
        <v>0</v>
      </c>
      <c r="E51" s="15">
        <f t="shared" si="31"/>
        <v>0</v>
      </c>
      <c r="F51" s="15">
        <f t="shared" si="32"/>
        <v>0</v>
      </c>
      <c r="G51" s="19">
        <f t="shared" si="33"/>
        <v>0</v>
      </c>
      <c r="H51" s="19">
        <f t="shared" si="34"/>
        <v>0</v>
      </c>
      <c r="I51" s="15">
        <f t="shared" si="35"/>
        <v>0</v>
      </c>
      <c r="J51" s="19">
        <f t="shared" si="36"/>
        <v>0</v>
      </c>
      <c r="K51" s="15">
        <f>K52+K53+K55+K56</f>
        <v>0</v>
      </c>
      <c r="L51" s="15">
        <f>L52+L53+L55+L56</f>
        <v>0</v>
      </c>
      <c r="M51" s="19">
        <f>IFERROR((C51-Q51)/P51,0)</f>
        <v>0</v>
      </c>
      <c r="N51" s="15">
        <f t="shared" si="37"/>
        <v>0</v>
      </c>
      <c r="O51" s="19">
        <f t="shared" si="38"/>
        <v>0</v>
      </c>
      <c r="P51" s="15">
        <f>P52+P53+P55+P56</f>
        <v>0</v>
      </c>
      <c r="Q51" s="15">
        <f>Q52+Q53+Q55+Q56</f>
        <v>0</v>
      </c>
      <c r="R51" s="15">
        <f>R52+R53+R55+R56</f>
        <v>0</v>
      </c>
      <c r="S51" s="19">
        <f t="shared" si="10"/>
        <v>0</v>
      </c>
    </row>
    <row r="52" spans="1:19" outlineLevel="3" x14ac:dyDescent="0.25">
      <c r="A52" s="7" t="s">
        <v>6</v>
      </c>
      <c r="B52" s="16">
        <f>'Отчет за день'!Q51</f>
        <v>0</v>
      </c>
      <c r="C52" s="16">
        <f>AVERAGE('Отчет по грузообороту'!B51:AF51)</f>
        <v>0</v>
      </c>
      <c r="D52" s="16">
        <v>0</v>
      </c>
      <c r="E52" s="16">
        <f t="shared" si="31"/>
        <v>0</v>
      </c>
      <c r="F52" s="16">
        <f t="shared" si="32"/>
        <v>0</v>
      </c>
      <c r="G52" s="20">
        <f t="shared" si="33"/>
        <v>0</v>
      </c>
      <c r="H52" s="20">
        <f t="shared" si="34"/>
        <v>0</v>
      </c>
      <c r="I52" s="16">
        <f t="shared" si="35"/>
        <v>0</v>
      </c>
      <c r="J52" s="20">
        <f t="shared" si="36"/>
        <v>0</v>
      </c>
      <c r="K52" s="16">
        <v>0</v>
      </c>
      <c r="L52" s="16">
        <v>0</v>
      </c>
      <c r="M52" s="20">
        <f>IFERROR((C52-Q52)/P52,0)</f>
        <v>0</v>
      </c>
      <c r="N52" s="16">
        <f t="shared" si="37"/>
        <v>0</v>
      </c>
      <c r="O52" s="20">
        <f t="shared" si="38"/>
        <v>0</v>
      </c>
      <c r="P52" s="16">
        <f>SUM('Отчет по грузообороту'!B51:AF51)</f>
        <v>0</v>
      </c>
      <c r="Q52" s="16">
        <v>0</v>
      </c>
      <c r="R52" s="16">
        <v>0</v>
      </c>
      <c r="S52" s="20">
        <f t="shared" si="10"/>
        <v>0</v>
      </c>
    </row>
    <row r="53" spans="1:19" outlineLevel="3" collapsed="1" x14ac:dyDescent="0.25">
      <c r="A53" s="7" t="s">
        <v>7</v>
      </c>
      <c r="B53" s="16">
        <f>'Отчет за день'!Q52</f>
        <v>0</v>
      </c>
      <c r="C53" s="16">
        <f>C38+C54</f>
        <v>0</v>
      </c>
      <c r="D53" s="16">
        <f>D38+D54</f>
        <v>0</v>
      </c>
      <c r="E53" s="16">
        <f t="shared" si="31"/>
        <v>0</v>
      </c>
      <c r="F53" s="16">
        <f t="shared" si="32"/>
        <v>0</v>
      </c>
      <c r="G53" s="20">
        <f t="shared" si="33"/>
        <v>0</v>
      </c>
      <c r="H53" s="20">
        <f t="shared" si="34"/>
        <v>0</v>
      </c>
      <c r="I53" s="16">
        <f t="shared" si="35"/>
        <v>0</v>
      </c>
      <c r="J53" s="20">
        <f t="shared" si="36"/>
        <v>0</v>
      </c>
      <c r="K53" s="16">
        <f>K38+K54</f>
        <v>0</v>
      </c>
      <c r="L53" s="16">
        <v>0</v>
      </c>
      <c r="M53" s="20">
        <f t="shared" ref="M53:M99" si="39">IFERROR((C53-Q53)/Q53,0)</f>
        <v>0</v>
      </c>
      <c r="N53" s="16">
        <f t="shared" si="37"/>
        <v>0</v>
      </c>
      <c r="O53" s="20">
        <f t="shared" si="38"/>
        <v>0</v>
      </c>
      <c r="P53" s="16">
        <f>P38+P54</f>
        <v>0</v>
      </c>
      <c r="Q53" s="16">
        <v>0</v>
      </c>
      <c r="R53" s="16">
        <v>0</v>
      </c>
      <c r="S53" s="20">
        <f t="shared" si="10"/>
        <v>0</v>
      </c>
    </row>
    <row r="54" spans="1:19" hidden="1" outlineLevel="4" collapsed="1" x14ac:dyDescent="0.25">
      <c r="A54" s="8" t="s">
        <v>23</v>
      </c>
      <c r="B54" s="16">
        <f>'Отчет за день'!Q53</f>
        <v>0</v>
      </c>
      <c r="C54" s="16">
        <f>AVERAGE('Отчет по грузообороту'!B53:AF53)</f>
        <v>0</v>
      </c>
      <c r="D54" s="16">
        <v>0</v>
      </c>
      <c r="E54" s="16">
        <f t="shared" si="31"/>
        <v>0</v>
      </c>
      <c r="F54" s="16">
        <f t="shared" si="32"/>
        <v>0</v>
      </c>
      <c r="G54" s="20">
        <f t="shared" si="33"/>
        <v>0</v>
      </c>
      <c r="H54" s="20">
        <f t="shared" si="34"/>
        <v>0</v>
      </c>
      <c r="I54" s="16">
        <f t="shared" si="35"/>
        <v>0</v>
      </c>
      <c r="J54" s="20">
        <f t="shared" si="36"/>
        <v>0</v>
      </c>
      <c r="K54" s="16">
        <v>0</v>
      </c>
      <c r="L54" s="16">
        <v>0</v>
      </c>
      <c r="M54" s="20">
        <f t="shared" si="39"/>
        <v>0</v>
      </c>
      <c r="N54" s="16">
        <f t="shared" si="37"/>
        <v>0</v>
      </c>
      <c r="O54" s="20">
        <f t="shared" si="38"/>
        <v>0</v>
      </c>
      <c r="P54" s="16">
        <f>SUM('Отчет по грузообороту'!B53:AF53)</f>
        <v>0</v>
      </c>
      <c r="Q54" s="16">
        <v>0</v>
      </c>
      <c r="R54" s="16">
        <v>0</v>
      </c>
      <c r="S54" s="20">
        <f t="shared" si="10"/>
        <v>0</v>
      </c>
    </row>
    <row r="55" spans="1:19" outlineLevel="3" x14ac:dyDescent="0.25">
      <c r="A55" s="7" t="s">
        <v>8</v>
      </c>
      <c r="B55" s="16">
        <f>'Отчет за день'!Q54</f>
        <v>0</v>
      </c>
      <c r="C55" s="16">
        <f>AVERAGE('Отчет по грузообороту'!B54:AF54)</f>
        <v>0</v>
      </c>
      <c r="D55" s="16">
        <v>0</v>
      </c>
      <c r="E55" s="16">
        <f t="shared" si="31"/>
        <v>0</v>
      </c>
      <c r="F55" s="16">
        <f t="shared" si="32"/>
        <v>0</v>
      </c>
      <c r="G55" s="20">
        <f t="shared" si="33"/>
        <v>0</v>
      </c>
      <c r="H55" s="20">
        <f t="shared" si="34"/>
        <v>0</v>
      </c>
      <c r="I55" s="16">
        <f t="shared" si="35"/>
        <v>0</v>
      </c>
      <c r="J55" s="20">
        <f t="shared" si="36"/>
        <v>0</v>
      </c>
      <c r="K55" s="16">
        <v>0</v>
      </c>
      <c r="L55" s="16">
        <v>0</v>
      </c>
      <c r="M55" s="20">
        <f t="shared" si="39"/>
        <v>0</v>
      </c>
      <c r="N55" s="16">
        <f t="shared" si="37"/>
        <v>0</v>
      </c>
      <c r="O55" s="20">
        <f t="shared" si="38"/>
        <v>0</v>
      </c>
      <c r="P55" s="16">
        <f>SUM('Отчет по грузообороту'!B54:AF54)</f>
        <v>0</v>
      </c>
      <c r="Q55" s="16">
        <v>0</v>
      </c>
      <c r="R55" s="16">
        <v>0</v>
      </c>
      <c r="S55" s="20">
        <f t="shared" si="10"/>
        <v>0</v>
      </c>
    </row>
    <row r="56" spans="1:19" outlineLevel="3" x14ac:dyDescent="0.25">
      <c r="A56" s="7" t="s">
        <v>9</v>
      </c>
      <c r="B56" s="16">
        <f>'Отчет за день'!Q55</f>
        <v>0</v>
      </c>
      <c r="C56" s="16">
        <f>AVERAGE('Отчет по грузообороту'!B55:AF55)</f>
        <v>0</v>
      </c>
      <c r="D56" s="16">
        <v>0</v>
      </c>
      <c r="E56" s="16">
        <f t="shared" si="31"/>
        <v>0</v>
      </c>
      <c r="F56" s="16">
        <f t="shared" si="32"/>
        <v>0</v>
      </c>
      <c r="G56" s="20">
        <f t="shared" si="33"/>
        <v>0</v>
      </c>
      <c r="H56" s="20">
        <f t="shared" si="34"/>
        <v>0</v>
      </c>
      <c r="I56" s="16">
        <f t="shared" si="35"/>
        <v>0</v>
      </c>
      <c r="J56" s="20">
        <f t="shared" si="36"/>
        <v>0</v>
      </c>
      <c r="K56" s="16">
        <v>0</v>
      </c>
      <c r="L56" s="16">
        <v>0</v>
      </c>
      <c r="M56" s="20">
        <f t="shared" si="39"/>
        <v>0</v>
      </c>
      <c r="N56" s="16">
        <f t="shared" si="37"/>
        <v>0</v>
      </c>
      <c r="O56" s="20">
        <f t="shared" si="38"/>
        <v>0</v>
      </c>
      <c r="P56" s="16">
        <f>SUM('Отчет по грузообороту'!B55:AF55)</f>
        <v>0</v>
      </c>
      <c r="Q56" s="16">
        <v>0</v>
      </c>
      <c r="R56" s="16">
        <v>0</v>
      </c>
      <c r="S56" s="20">
        <f t="shared" si="10"/>
        <v>0</v>
      </c>
    </row>
    <row r="57" spans="1:19" outlineLevel="2" x14ac:dyDescent="0.25">
      <c r="A57" s="6" t="s">
        <v>10</v>
      </c>
      <c r="B57" s="15">
        <f>'Отчет за день'!Q56</f>
        <v>0</v>
      </c>
      <c r="C57" s="15">
        <f>C58+C59+C60+C61</f>
        <v>0</v>
      </c>
      <c r="D57" s="15">
        <f>D58+D59+D60+D61</f>
        <v>0</v>
      </c>
      <c r="E57" s="15">
        <f t="shared" si="31"/>
        <v>0</v>
      </c>
      <c r="F57" s="15">
        <f t="shared" si="32"/>
        <v>0</v>
      </c>
      <c r="G57" s="19">
        <f t="shared" si="33"/>
        <v>0</v>
      </c>
      <c r="H57" s="19">
        <f t="shared" si="34"/>
        <v>0</v>
      </c>
      <c r="I57" s="15">
        <f t="shared" si="35"/>
        <v>0</v>
      </c>
      <c r="J57" s="19">
        <f t="shared" si="36"/>
        <v>0</v>
      </c>
      <c r="K57" s="15">
        <f>K58+K59+K60+K61</f>
        <v>0</v>
      </c>
      <c r="L57" s="15">
        <f>L58+L59+L60+L61</f>
        <v>0</v>
      </c>
      <c r="M57" s="19">
        <f t="shared" si="39"/>
        <v>0</v>
      </c>
      <c r="N57" s="15">
        <f t="shared" si="37"/>
        <v>0</v>
      </c>
      <c r="O57" s="19">
        <f t="shared" si="38"/>
        <v>0</v>
      </c>
      <c r="P57" s="15">
        <f>P58+P59+P60+P61</f>
        <v>0</v>
      </c>
      <c r="Q57" s="15">
        <f>Q58+Q59+Q60+Q61</f>
        <v>0</v>
      </c>
      <c r="R57" s="15">
        <f>R58+R59+R60+R61</f>
        <v>0</v>
      </c>
      <c r="S57" s="19">
        <f t="shared" si="10"/>
        <v>0</v>
      </c>
    </row>
    <row r="58" spans="1:19" outlineLevel="3" x14ac:dyDescent="0.25">
      <c r="A58" s="7" t="s">
        <v>6</v>
      </c>
      <c r="B58" s="16">
        <f>'Отчет за день'!Q57</f>
        <v>0</v>
      </c>
      <c r="C58" s="16">
        <f>AVERAGE('Отчет по грузообороту'!B57:AF57)</f>
        <v>0</v>
      </c>
      <c r="D58" s="16">
        <v>0</v>
      </c>
      <c r="E58" s="16">
        <f t="shared" si="31"/>
        <v>0</v>
      </c>
      <c r="F58" s="16">
        <f t="shared" si="32"/>
        <v>0</v>
      </c>
      <c r="G58" s="20">
        <f t="shared" si="33"/>
        <v>0</v>
      </c>
      <c r="H58" s="20">
        <f t="shared" si="34"/>
        <v>0</v>
      </c>
      <c r="I58" s="16">
        <f t="shared" si="35"/>
        <v>0</v>
      </c>
      <c r="J58" s="20">
        <f t="shared" si="36"/>
        <v>0</v>
      </c>
      <c r="K58" s="16">
        <v>0</v>
      </c>
      <c r="L58" s="16">
        <v>0</v>
      </c>
      <c r="M58" s="20">
        <f t="shared" si="39"/>
        <v>0</v>
      </c>
      <c r="N58" s="16">
        <f t="shared" si="37"/>
        <v>0</v>
      </c>
      <c r="O58" s="20">
        <f t="shared" si="38"/>
        <v>0</v>
      </c>
      <c r="P58" s="16">
        <f>SUM('Отчет по грузообороту'!B57:AF57)</f>
        <v>0</v>
      </c>
      <c r="Q58" s="16">
        <v>0</v>
      </c>
      <c r="R58" s="16">
        <v>0</v>
      </c>
      <c r="S58" s="20">
        <f t="shared" si="10"/>
        <v>0</v>
      </c>
    </row>
    <row r="59" spans="1:19" outlineLevel="3" x14ac:dyDescent="0.25">
      <c r="A59" s="7" t="s">
        <v>7</v>
      </c>
      <c r="B59" s="16">
        <f>'Отчет за день'!Q58</f>
        <v>0</v>
      </c>
      <c r="C59" s="16">
        <f>AVERAGE('Отчет по грузообороту'!B58:AF58)</f>
        <v>0</v>
      </c>
      <c r="D59" s="16">
        <v>0</v>
      </c>
      <c r="E59" s="16">
        <f t="shared" si="31"/>
        <v>0</v>
      </c>
      <c r="F59" s="16">
        <f t="shared" si="32"/>
        <v>0</v>
      </c>
      <c r="G59" s="20">
        <f t="shared" si="33"/>
        <v>0</v>
      </c>
      <c r="H59" s="20">
        <f t="shared" si="34"/>
        <v>0</v>
      </c>
      <c r="I59" s="16">
        <f t="shared" si="35"/>
        <v>0</v>
      </c>
      <c r="J59" s="20">
        <f t="shared" si="36"/>
        <v>0</v>
      </c>
      <c r="K59" s="16">
        <v>0</v>
      </c>
      <c r="L59" s="16">
        <v>0</v>
      </c>
      <c r="M59" s="20">
        <f t="shared" si="39"/>
        <v>0</v>
      </c>
      <c r="N59" s="16">
        <f t="shared" si="37"/>
        <v>0</v>
      </c>
      <c r="O59" s="20">
        <f t="shared" si="38"/>
        <v>0</v>
      </c>
      <c r="P59" s="16">
        <f>SUM('Отчет по грузообороту'!B58:AF58)</f>
        <v>0</v>
      </c>
      <c r="Q59" s="16">
        <v>0</v>
      </c>
      <c r="R59" s="16">
        <v>0</v>
      </c>
      <c r="S59" s="20">
        <f t="shared" si="10"/>
        <v>0</v>
      </c>
    </row>
    <row r="60" spans="1:19" outlineLevel="3" x14ac:dyDescent="0.25">
      <c r="A60" s="7" t="s">
        <v>8</v>
      </c>
      <c r="B60" s="16">
        <f>'Отчет за день'!Q59</f>
        <v>0</v>
      </c>
      <c r="C60" s="16">
        <f>AVERAGE('Отчет по грузообороту'!B59:AF59)</f>
        <v>0</v>
      </c>
      <c r="D60" s="16">
        <v>0</v>
      </c>
      <c r="E60" s="16">
        <f t="shared" si="31"/>
        <v>0</v>
      </c>
      <c r="F60" s="16">
        <f t="shared" si="32"/>
        <v>0</v>
      </c>
      <c r="G60" s="20">
        <f t="shared" si="33"/>
        <v>0</v>
      </c>
      <c r="H60" s="20">
        <f t="shared" si="34"/>
        <v>0</v>
      </c>
      <c r="I60" s="16">
        <f t="shared" si="35"/>
        <v>0</v>
      </c>
      <c r="J60" s="20">
        <f t="shared" si="36"/>
        <v>0</v>
      </c>
      <c r="K60" s="16">
        <v>0</v>
      </c>
      <c r="L60" s="16">
        <v>0</v>
      </c>
      <c r="M60" s="20">
        <f t="shared" si="39"/>
        <v>0</v>
      </c>
      <c r="N60" s="16">
        <f t="shared" si="37"/>
        <v>0</v>
      </c>
      <c r="O60" s="20">
        <f t="shared" si="38"/>
        <v>0</v>
      </c>
      <c r="P60" s="16">
        <f>SUM('Отчет по грузообороту'!B59:AF59)</f>
        <v>0</v>
      </c>
      <c r="Q60" s="16">
        <v>0</v>
      </c>
      <c r="R60" s="16">
        <v>0</v>
      </c>
      <c r="S60" s="20">
        <f t="shared" si="10"/>
        <v>0</v>
      </c>
    </row>
    <row r="61" spans="1:19" outlineLevel="3" x14ac:dyDescent="0.25">
      <c r="A61" s="7" t="s">
        <v>9</v>
      </c>
      <c r="B61" s="16">
        <f>'Отчет за день'!Q60</f>
        <v>0</v>
      </c>
      <c r="C61" s="16">
        <f>AVERAGE('Отчет по грузообороту'!B60:AF60)</f>
        <v>0</v>
      </c>
      <c r="D61" s="16">
        <v>0</v>
      </c>
      <c r="E61" s="16">
        <f t="shared" si="31"/>
        <v>0</v>
      </c>
      <c r="F61" s="16">
        <f t="shared" si="32"/>
        <v>0</v>
      </c>
      <c r="G61" s="20">
        <f t="shared" si="33"/>
        <v>0</v>
      </c>
      <c r="H61" s="20">
        <f t="shared" si="34"/>
        <v>0</v>
      </c>
      <c r="I61" s="16">
        <f t="shared" si="35"/>
        <v>0</v>
      </c>
      <c r="J61" s="20">
        <f t="shared" si="36"/>
        <v>0</v>
      </c>
      <c r="K61" s="16">
        <v>0</v>
      </c>
      <c r="L61" s="16">
        <v>0</v>
      </c>
      <c r="M61" s="20">
        <f t="shared" si="39"/>
        <v>0</v>
      </c>
      <c r="N61" s="16">
        <f t="shared" si="37"/>
        <v>0</v>
      </c>
      <c r="O61" s="20">
        <f t="shared" si="38"/>
        <v>0</v>
      </c>
      <c r="P61" s="16">
        <f>SUM('Отчет по грузообороту'!B60:AF60)</f>
        <v>0</v>
      </c>
      <c r="Q61" s="16">
        <v>0</v>
      </c>
      <c r="R61" s="16">
        <v>0</v>
      </c>
      <c r="S61" s="20">
        <f t="shared" si="10"/>
        <v>0</v>
      </c>
    </row>
    <row r="62" spans="1:19" outlineLevel="1" x14ac:dyDescent="0.25">
      <c r="A62" s="5" t="s">
        <v>24</v>
      </c>
      <c r="B62" s="15">
        <f>'Отчет за день'!Q61</f>
        <v>0</v>
      </c>
      <c r="C62" s="15">
        <f>C63+C67</f>
        <v>0</v>
      </c>
      <c r="D62" s="15">
        <f>D63+D67</f>
        <v>0</v>
      </c>
      <c r="E62" s="15">
        <f t="shared" si="31"/>
        <v>0</v>
      </c>
      <c r="F62" s="15">
        <f t="shared" si="32"/>
        <v>0</v>
      </c>
      <c r="G62" s="19">
        <f t="shared" si="33"/>
        <v>0</v>
      </c>
      <c r="H62" s="19">
        <f t="shared" si="34"/>
        <v>0</v>
      </c>
      <c r="I62" s="15">
        <f t="shared" si="35"/>
        <v>0</v>
      </c>
      <c r="J62" s="19">
        <f t="shared" si="36"/>
        <v>0</v>
      </c>
      <c r="K62" s="15">
        <f>K63+K67</f>
        <v>0</v>
      </c>
      <c r="L62" s="15">
        <f>L63+L67</f>
        <v>0</v>
      </c>
      <c r="M62" s="19">
        <f t="shared" si="39"/>
        <v>0</v>
      </c>
      <c r="N62" s="15">
        <f t="shared" si="37"/>
        <v>0</v>
      </c>
      <c r="O62" s="19">
        <f t="shared" si="38"/>
        <v>0</v>
      </c>
      <c r="P62" s="15">
        <f>P63+P67</f>
        <v>0</v>
      </c>
      <c r="Q62" s="15">
        <f>Q63+Q67</f>
        <v>0</v>
      </c>
      <c r="R62" s="15">
        <f>R63+R67</f>
        <v>0</v>
      </c>
      <c r="S62" s="19">
        <f t="shared" si="10"/>
        <v>0</v>
      </c>
    </row>
    <row r="63" spans="1:19" outlineLevel="2" collapsed="1" x14ac:dyDescent="0.25">
      <c r="A63" s="6" t="s">
        <v>12</v>
      </c>
      <c r="B63" s="15">
        <f>'Отчет за день'!Q62</f>
        <v>0</v>
      </c>
      <c r="C63" s="15">
        <f>C64+C65+C66</f>
        <v>0</v>
      </c>
      <c r="D63" s="15">
        <f>D64+D65+D66</f>
        <v>0</v>
      </c>
      <c r="E63" s="15">
        <f t="shared" si="31"/>
        <v>0</v>
      </c>
      <c r="F63" s="15">
        <f t="shared" si="32"/>
        <v>0</v>
      </c>
      <c r="G63" s="19">
        <f t="shared" si="33"/>
        <v>0</v>
      </c>
      <c r="H63" s="19">
        <f t="shared" si="34"/>
        <v>0</v>
      </c>
      <c r="I63" s="15">
        <f t="shared" si="35"/>
        <v>0</v>
      </c>
      <c r="J63" s="19">
        <f t="shared" si="36"/>
        <v>0</v>
      </c>
      <c r="K63" s="15">
        <f>K64+K65+K66</f>
        <v>0</v>
      </c>
      <c r="L63" s="15">
        <f>L64+L65+L66</f>
        <v>0</v>
      </c>
      <c r="M63" s="19">
        <f t="shared" si="39"/>
        <v>0</v>
      </c>
      <c r="N63" s="15">
        <f t="shared" si="37"/>
        <v>0</v>
      </c>
      <c r="O63" s="19">
        <f t="shared" si="38"/>
        <v>0</v>
      </c>
      <c r="P63" s="15">
        <f>P64+P65+P66</f>
        <v>0</v>
      </c>
      <c r="Q63" s="15">
        <f>Q64+Q65+Q66</f>
        <v>0</v>
      </c>
      <c r="R63" s="15">
        <f>R64+R65+R66</f>
        <v>0</v>
      </c>
      <c r="S63" s="19">
        <f t="shared" ref="S63:S94" si="40">IFERROR((P63-R63)/R63,0)</f>
        <v>0</v>
      </c>
    </row>
    <row r="64" spans="1:19" hidden="1" outlineLevel="3" collapsed="1" x14ac:dyDescent="0.25">
      <c r="A64" s="7" t="s">
        <v>6</v>
      </c>
      <c r="B64" s="16">
        <f>'Отчет за день'!Q63</f>
        <v>0</v>
      </c>
      <c r="C64" s="16">
        <f>AVERAGE('Отчет по грузообороту'!B63:AF63)</f>
        <v>0</v>
      </c>
      <c r="D64" s="16">
        <v>0</v>
      </c>
      <c r="E64" s="16">
        <f t="shared" si="31"/>
        <v>0</v>
      </c>
      <c r="F64" s="16">
        <f t="shared" si="32"/>
        <v>0</v>
      </c>
      <c r="G64" s="20">
        <f t="shared" si="33"/>
        <v>0</v>
      </c>
      <c r="H64" s="20">
        <f t="shared" si="34"/>
        <v>0</v>
      </c>
      <c r="I64" s="16">
        <f t="shared" si="35"/>
        <v>0</v>
      </c>
      <c r="J64" s="20">
        <f t="shared" si="36"/>
        <v>0</v>
      </c>
      <c r="K64" s="16">
        <v>0</v>
      </c>
      <c r="L64" s="16">
        <v>0</v>
      </c>
      <c r="M64" s="20">
        <f t="shared" si="39"/>
        <v>0</v>
      </c>
      <c r="N64" s="16">
        <f t="shared" si="37"/>
        <v>0</v>
      </c>
      <c r="O64" s="20">
        <f t="shared" si="38"/>
        <v>0</v>
      </c>
      <c r="P64" s="16">
        <f>SUM('Отчет по грузообороту'!B63:AF63)</f>
        <v>0</v>
      </c>
      <c r="Q64" s="16">
        <v>0</v>
      </c>
      <c r="R64" s="16">
        <v>0</v>
      </c>
      <c r="S64" s="20">
        <f t="shared" si="40"/>
        <v>0</v>
      </c>
    </row>
    <row r="65" spans="1:19" hidden="1" outlineLevel="3" collapsed="1" x14ac:dyDescent="0.25">
      <c r="A65" s="7" t="s">
        <v>8</v>
      </c>
      <c r="B65" s="16">
        <f>'Отчет за день'!Q64</f>
        <v>0</v>
      </c>
      <c r="C65" s="16">
        <f>AVERAGE('Отчет по грузообороту'!B64:AF64)</f>
        <v>0</v>
      </c>
      <c r="D65" s="16">
        <v>0</v>
      </c>
      <c r="E65" s="16">
        <f t="shared" si="31"/>
        <v>0</v>
      </c>
      <c r="F65" s="16">
        <f t="shared" si="32"/>
        <v>0</v>
      </c>
      <c r="G65" s="20">
        <f t="shared" si="33"/>
        <v>0</v>
      </c>
      <c r="H65" s="20">
        <f t="shared" si="34"/>
        <v>0</v>
      </c>
      <c r="I65" s="16">
        <f t="shared" si="35"/>
        <v>0</v>
      </c>
      <c r="J65" s="20">
        <f t="shared" si="36"/>
        <v>0</v>
      </c>
      <c r="K65" s="16">
        <v>0</v>
      </c>
      <c r="L65" s="16">
        <v>0</v>
      </c>
      <c r="M65" s="20">
        <f t="shared" si="39"/>
        <v>0</v>
      </c>
      <c r="N65" s="16">
        <f t="shared" si="37"/>
        <v>0</v>
      </c>
      <c r="O65" s="20">
        <f t="shared" si="38"/>
        <v>0</v>
      </c>
      <c r="P65" s="16">
        <f>SUM('Отчет по грузообороту'!B64:AF64)</f>
        <v>0</v>
      </c>
      <c r="Q65" s="16">
        <v>0</v>
      </c>
      <c r="R65" s="16">
        <v>0</v>
      </c>
      <c r="S65" s="20">
        <f t="shared" si="40"/>
        <v>0</v>
      </c>
    </row>
    <row r="66" spans="1:19" hidden="1" outlineLevel="3" collapsed="1" x14ac:dyDescent="0.25">
      <c r="A66" s="7" t="s">
        <v>9</v>
      </c>
      <c r="B66" s="16">
        <f>'Отчет за день'!Q65</f>
        <v>0</v>
      </c>
      <c r="C66" s="16">
        <f>AVERAGE('Отчет по грузообороту'!B65:AF65)</f>
        <v>0</v>
      </c>
      <c r="D66" s="16">
        <v>0</v>
      </c>
      <c r="E66" s="16">
        <f t="shared" si="31"/>
        <v>0</v>
      </c>
      <c r="F66" s="16">
        <f t="shared" si="32"/>
        <v>0</v>
      </c>
      <c r="G66" s="20">
        <f t="shared" si="33"/>
        <v>0</v>
      </c>
      <c r="H66" s="20">
        <f t="shared" si="34"/>
        <v>0</v>
      </c>
      <c r="I66" s="16">
        <f t="shared" si="35"/>
        <v>0</v>
      </c>
      <c r="J66" s="20">
        <f t="shared" si="36"/>
        <v>0</v>
      </c>
      <c r="K66" s="16">
        <v>0</v>
      </c>
      <c r="L66" s="16">
        <v>0</v>
      </c>
      <c r="M66" s="20">
        <f t="shared" si="39"/>
        <v>0</v>
      </c>
      <c r="N66" s="16">
        <f t="shared" si="37"/>
        <v>0</v>
      </c>
      <c r="O66" s="20">
        <f t="shared" si="38"/>
        <v>0</v>
      </c>
      <c r="P66" s="16">
        <f>SUM('Отчет по грузообороту'!B65:AF65)</f>
        <v>0</v>
      </c>
      <c r="Q66" s="16">
        <v>0</v>
      </c>
      <c r="R66" s="16">
        <v>0</v>
      </c>
      <c r="S66" s="20">
        <f t="shared" si="40"/>
        <v>0</v>
      </c>
    </row>
    <row r="67" spans="1:19" outlineLevel="2" collapsed="1" x14ac:dyDescent="0.25">
      <c r="A67" s="6" t="s">
        <v>13</v>
      </c>
      <c r="B67" s="15">
        <f>'Отчет за день'!Q66</f>
        <v>0</v>
      </c>
      <c r="C67" s="15">
        <f>C68+C69+C70</f>
        <v>0</v>
      </c>
      <c r="D67" s="15">
        <f>D68+D69+D70</f>
        <v>0</v>
      </c>
      <c r="E67" s="15">
        <f t="shared" si="31"/>
        <v>0</v>
      </c>
      <c r="F67" s="15">
        <f t="shared" si="32"/>
        <v>0</v>
      </c>
      <c r="G67" s="19">
        <f t="shared" si="33"/>
        <v>0</v>
      </c>
      <c r="H67" s="19">
        <f t="shared" si="34"/>
        <v>0</v>
      </c>
      <c r="I67" s="15">
        <f t="shared" si="35"/>
        <v>0</v>
      </c>
      <c r="J67" s="19">
        <f t="shared" si="36"/>
        <v>0</v>
      </c>
      <c r="K67" s="15">
        <f>K68+K69+K70</f>
        <v>0</v>
      </c>
      <c r="L67" s="15">
        <f>L68+L69+L70</f>
        <v>0</v>
      </c>
      <c r="M67" s="19">
        <f t="shared" si="39"/>
        <v>0</v>
      </c>
      <c r="N67" s="15">
        <f t="shared" si="37"/>
        <v>0</v>
      </c>
      <c r="O67" s="19">
        <f t="shared" si="38"/>
        <v>0</v>
      </c>
      <c r="P67" s="15">
        <f>P68+P69+P70</f>
        <v>0</v>
      </c>
      <c r="Q67" s="15">
        <f>Q68+Q69+Q70</f>
        <v>0</v>
      </c>
      <c r="R67" s="15">
        <f>R68+R69+R70</f>
        <v>0</v>
      </c>
      <c r="S67" s="19">
        <f t="shared" si="40"/>
        <v>0</v>
      </c>
    </row>
    <row r="68" spans="1:19" hidden="1" outlineLevel="3" collapsed="1" x14ac:dyDescent="0.25">
      <c r="A68" s="7" t="s">
        <v>6</v>
      </c>
      <c r="B68" s="16">
        <f>'Отчет за день'!Q67</f>
        <v>0</v>
      </c>
      <c r="C68" s="16">
        <f>AVERAGE('Отчет по грузообороту'!B67:AF67)</f>
        <v>0</v>
      </c>
      <c r="D68" s="16">
        <v>0</v>
      </c>
      <c r="E68" s="16">
        <f t="shared" si="31"/>
        <v>0</v>
      </c>
      <c r="F68" s="16">
        <f t="shared" si="32"/>
        <v>0</v>
      </c>
      <c r="G68" s="20">
        <f t="shared" si="33"/>
        <v>0</v>
      </c>
      <c r="H68" s="20">
        <f t="shared" si="34"/>
        <v>0</v>
      </c>
      <c r="I68" s="16">
        <f t="shared" si="35"/>
        <v>0</v>
      </c>
      <c r="J68" s="20">
        <f t="shared" si="36"/>
        <v>0</v>
      </c>
      <c r="K68" s="16">
        <v>0</v>
      </c>
      <c r="L68" s="16">
        <v>0</v>
      </c>
      <c r="M68" s="20">
        <f t="shared" si="39"/>
        <v>0</v>
      </c>
      <c r="N68" s="16">
        <f t="shared" si="37"/>
        <v>0</v>
      </c>
      <c r="O68" s="20">
        <f t="shared" si="38"/>
        <v>0</v>
      </c>
      <c r="P68" s="16">
        <f>SUM('Отчет по грузообороту'!B67:AF67)</f>
        <v>0</v>
      </c>
      <c r="Q68" s="16">
        <v>0</v>
      </c>
      <c r="R68" s="16">
        <v>0</v>
      </c>
      <c r="S68" s="20">
        <f t="shared" si="40"/>
        <v>0</v>
      </c>
    </row>
    <row r="69" spans="1:19" hidden="1" outlineLevel="3" collapsed="1" x14ac:dyDescent="0.25">
      <c r="A69" s="7" t="s">
        <v>8</v>
      </c>
      <c r="B69" s="16">
        <f>'Отчет за день'!Q68</f>
        <v>0</v>
      </c>
      <c r="C69" s="16">
        <f>AVERAGE('Отчет по грузообороту'!B68:AF68)</f>
        <v>0</v>
      </c>
      <c r="D69" s="16">
        <v>0</v>
      </c>
      <c r="E69" s="16">
        <f t="shared" si="31"/>
        <v>0</v>
      </c>
      <c r="F69" s="16">
        <f t="shared" si="32"/>
        <v>0</v>
      </c>
      <c r="G69" s="20">
        <f t="shared" si="33"/>
        <v>0</v>
      </c>
      <c r="H69" s="20">
        <f t="shared" si="34"/>
        <v>0</v>
      </c>
      <c r="I69" s="16">
        <f t="shared" si="35"/>
        <v>0</v>
      </c>
      <c r="J69" s="20">
        <f t="shared" si="36"/>
        <v>0</v>
      </c>
      <c r="K69" s="16">
        <v>0</v>
      </c>
      <c r="L69" s="16">
        <v>0</v>
      </c>
      <c r="M69" s="20">
        <f t="shared" si="39"/>
        <v>0</v>
      </c>
      <c r="N69" s="16">
        <f t="shared" si="37"/>
        <v>0</v>
      </c>
      <c r="O69" s="20">
        <f t="shared" si="38"/>
        <v>0</v>
      </c>
      <c r="P69" s="16">
        <f>SUM('Отчет по грузообороту'!B68:AF68)</f>
        <v>0</v>
      </c>
      <c r="Q69" s="16">
        <v>0</v>
      </c>
      <c r="R69" s="16">
        <v>0</v>
      </c>
      <c r="S69" s="20">
        <f t="shared" si="40"/>
        <v>0</v>
      </c>
    </row>
    <row r="70" spans="1:19" hidden="1" outlineLevel="3" collapsed="1" x14ac:dyDescent="0.25">
      <c r="A70" s="7" t="s">
        <v>9</v>
      </c>
      <c r="B70" s="16">
        <f>'Отчет за день'!Q69</f>
        <v>0</v>
      </c>
      <c r="C70" s="16">
        <f>AVERAGE('Отчет по грузообороту'!B69:AF69)</f>
        <v>0</v>
      </c>
      <c r="D70" s="16">
        <v>0</v>
      </c>
      <c r="E70" s="16">
        <f t="shared" si="31"/>
        <v>0</v>
      </c>
      <c r="F70" s="16">
        <f t="shared" si="32"/>
        <v>0</v>
      </c>
      <c r="G70" s="20">
        <f t="shared" si="33"/>
        <v>0</v>
      </c>
      <c r="H70" s="20">
        <f t="shared" si="34"/>
        <v>0</v>
      </c>
      <c r="I70" s="16">
        <f t="shared" si="35"/>
        <v>0</v>
      </c>
      <c r="J70" s="20">
        <f t="shared" si="36"/>
        <v>0</v>
      </c>
      <c r="K70" s="16">
        <v>0</v>
      </c>
      <c r="L70" s="16">
        <v>0</v>
      </c>
      <c r="M70" s="20">
        <f t="shared" si="39"/>
        <v>0</v>
      </c>
      <c r="N70" s="16">
        <f t="shared" si="37"/>
        <v>0</v>
      </c>
      <c r="O70" s="20">
        <f t="shared" si="38"/>
        <v>0</v>
      </c>
      <c r="P70" s="16">
        <f>SUM('Отчет по грузообороту'!B69:AF69)</f>
        <v>0</v>
      </c>
      <c r="Q70" s="16">
        <v>0</v>
      </c>
      <c r="R70" s="16">
        <v>0</v>
      </c>
      <c r="S70" s="20">
        <f t="shared" si="40"/>
        <v>0</v>
      </c>
    </row>
    <row r="71" spans="1:19" outlineLevel="1" collapsed="1" x14ac:dyDescent="0.25">
      <c r="A71" s="5" t="s">
        <v>37</v>
      </c>
      <c r="B71" s="15">
        <f>'Отчет за день'!Q70</f>
        <v>0</v>
      </c>
      <c r="C71" s="15">
        <f>C72+C76</f>
        <v>0</v>
      </c>
      <c r="D71" s="15">
        <f>D72+D76</f>
        <v>0</v>
      </c>
      <c r="E71" s="15">
        <f t="shared" si="31"/>
        <v>0</v>
      </c>
      <c r="F71" s="15">
        <f t="shared" si="32"/>
        <v>0</v>
      </c>
      <c r="G71" s="19">
        <f t="shared" si="33"/>
        <v>0</v>
      </c>
      <c r="H71" s="19">
        <f t="shared" si="34"/>
        <v>0</v>
      </c>
      <c r="I71" s="15">
        <f t="shared" si="35"/>
        <v>0</v>
      </c>
      <c r="J71" s="19">
        <f t="shared" si="36"/>
        <v>0</v>
      </c>
      <c r="K71" s="15">
        <f>K60+K63</f>
        <v>0</v>
      </c>
      <c r="L71" s="15">
        <f>L72+L76</f>
        <v>0</v>
      </c>
      <c r="M71" s="19">
        <f t="shared" si="39"/>
        <v>0</v>
      </c>
      <c r="N71" s="15">
        <f t="shared" si="37"/>
        <v>0</v>
      </c>
      <c r="O71" s="19">
        <f t="shared" si="38"/>
        <v>0</v>
      </c>
      <c r="P71" s="15">
        <f>P72+P76</f>
        <v>0</v>
      </c>
      <c r="Q71" s="15">
        <f>Q72+Q76</f>
        <v>0</v>
      </c>
      <c r="R71" s="15">
        <f>R72+R76</f>
        <v>0</v>
      </c>
      <c r="S71" s="19">
        <f t="shared" si="40"/>
        <v>0</v>
      </c>
    </row>
    <row r="72" spans="1:19" hidden="1" outlineLevel="2" collapsed="1" x14ac:dyDescent="0.25">
      <c r="A72" s="6" t="s">
        <v>12</v>
      </c>
      <c r="B72" s="15">
        <f>'Отчет за день'!Q71</f>
        <v>0</v>
      </c>
      <c r="C72" s="15">
        <f>C73+C74+C75</f>
        <v>0</v>
      </c>
      <c r="D72" s="15">
        <f>D73+D74+D75</f>
        <v>0</v>
      </c>
      <c r="E72" s="15">
        <f t="shared" si="31"/>
        <v>0</v>
      </c>
      <c r="F72" s="15">
        <f t="shared" si="32"/>
        <v>0</v>
      </c>
      <c r="G72" s="19">
        <f t="shared" si="33"/>
        <v>0</v>
      </c>
      <c r="H72" s="19">
        <f t="shared" si="34"/>
        <v>0</v>
      </c>
      <c r="I72" s="15">
        <f t="shared" si="35"/>
        <v>0</v>
      </c>
      <c r="J72" s="19">
        <f t="shared" si="36"/>
        <v>0</v>
      </c>
      <c r="K72" s="15">
        <f>K73+K74+K75</f>
        <v>0</v>
      </c>
      <c r="L72" s="15">
        <f>L73+L74+L75</f>
        <v>0</v>
      </c>
      <c r="M72" s="19">
        <f t="shared" si="39"/>
        <v>0</v>
      </c>
      <c r="N72" s="15">
        <f t="shared" si="37"/>
        <v>0</v>
      </c>
      <c r="O72" s="19">
        <f t="shared" si="38"/>
        <v>0</v>
      </c>
      <c r="P72" s="15">
        <f>P73+P74+P75</f>
        <v>0</v>
      </c>
      <c r="Q72" s="15">
        <f>Q73+Q74+Q75</f>
        <v>0</v>
      </c>
      <c r="R72" s="15">
        <f>R73+R74+R75</f>
        <v>0</v>
      </c>
      <c r="S72" s="19">
        <f t="shared" si="40"/>
        <v>0</v>
      </c>
    </row>
    <row r="73" spans="1:19" hidden="1" outlineLevel="3" collapsed="1" x14ac:dyDescent="0.25">
      <c r="A73" s="7" t="s">
        <v>6</v>
      </c>
      <c r="B73" s="16">
        <f>'Отчет за день'!Q72</f>
        <v>0</v>
      </c>
      <c r="C73" s="16">
        <f>AVERAGE('Отчет по грузообороту'!B73:AF73)</f>
        <v>0</v>
      </c>
      <c r="D73" s="16">
        <v>0</v>
      </c>
      <c r="E73" s="16">
        <f t="shared" si="31"/>
        <v>0</v>
      </c>
      <c r="F73" s="16">
        <f t="shared" si="32"/>
        <v>0</v>
      </c>
      <c r="G73" s="20">
        <f t="shared" si="33"/>
        <v>0</v>
      </c>
      <c r="H73" s="20">
        <f t="shared" si="34"/>
        <v>0</v>
      </c>
      <c r="I73" s="16">
        <f t="shared" si="35"/>
        <v>0</v>
      </c>
      <c r="J73" s="20">
        <f t="shared" si="36"/>
        <v>0</v>
      </c>
      <c r="K73" s="16">
        <v>0</v>
      </c>
      <c r="L73" s="16">
        <v>0</v>
      </c>
      <c r="M73" s="20">
        <f t="shared" si="39"/>
        <v>0</v>
      </c>
      <c r="N73" s="16">
        <f t="shared" si="37"/>
        <v>0</v>
      </c>
      <c r="O73" s="20">
        <f t="shared" si="38"/>
        <v>0</v>
      </c>
      <c r="P73" s="16">
        <f>SUM('Отчет по грузообороту'!B72:AF72)</f>
        <v>0</v>
      </c>
      <c r="Q73" s="16">
        <v>0</v>
      </c>
      <c r="R73" s="16">
        <v>0</v>
      </c>
      <c r="S73" s="20">
        <f t="shared" si="40"/>
        <v>0</v>
      </c>
    </row>
    <row r="74" spans="1:19" hidden="1" outlineLevel="3" collapsed="1" x14ac:dyDescent="0.25">
      <c r="A74" s="7" t="s">
        <v>8</v>
      </c>
      <c r="B74" s="16">
        <f>'Отчет за день'!Q73</f>
        <v>0</v>
      </c>
      <c r="C74" s="16">
        <f>AVERAGE('Отчет по грузообороту'!B73:AF73)</f>
        <v>0</v>
      </c>
      <c r="D74" s="16">
        <v>0</v>
      </c>
      <c r="E74" s="16">
        <f t="shared" si="31"/>
        <v>0</v>
      </c>
      <c r="F74" s="16">
        <f t="shared" si="32"/>
        <v>0</v>
      </c>
      <c r="G74" s="20">
        <f t="shared" si="33"/>
        <v>0</v>
      </c>
      <c r="H74" s="20">
        <f t="shared" si="34"/>
        <v>0</v>
      </c>
      <c r="I74" s="16">
        <f t="shared" si="35"/>
        <v>0</v>
      </c>
      <c r="J74" s="20">
        <f t="shared" si="36"/>
        <v>0</v>
      </c>
      <c r="K74" s="16">
        <v>0</v>
      </c>
      <c r="L74" s="16">
        <v>0</v>
      </c>
      <c r="M74" s="20">
        <f t="shared" si="39"/>
        <v>0</v>
      </c>
      <c r="N74" s="16">
        <f t="shared" si="37"/>
        <v>0</v>
      </c>
      <c r="O74" s="20">
        <f t="shared" si="38"/>
        <v>0</v>
      </c>
      <c r="P74" s="16">
        <f>SUM('Отчет по грузообороту'!B73:AF73)</f>
        <v>0</v>
      </c>
      <c r="Q74" s="16">
        <v>0</v>
      </c>
      <c r="R74" s="16">
        <v>0</v>
      </c>
      <c r="S74" s="20">
        <f t="shared" si="40"/>
        <v>0</v>
      </c>
    </row>
    <row r="75" spans="1:19" hidden="1" outlineLevel="3" collapsed="1" x14ac:dyDescent="0.25">
      <c r="A75" s="7" t="s">
        <v>9</v>
      </c>
      <c r="B75" s="16">
        <f>'Отчет за день'!Q74</f>
        <v>0</v>
      </c>
      <c r="C75" s="16">
        <f>AVERAGE('Отчет по грузообороту'!B74:AF74)</f>
        <v>0</v>
      </c>
      <c r="D75" s="16">
        <v>0</v>
      </c>
      <c r="E75" s="16">
        <f t="shared" si="31"/>
        <v>0</v>
      </c>
      <c r="F75" s="16">
        <f t="shared" si="32"/>
        <v>0</v>
      </c>
      <c r="G75" s="20">
        <f t="shared" si="33"/>
        <v>0</v>
      </c>
      <c r="H75" s="20">
        <f t="shared" si="34"/>
        <v>0</v>
      </c>
      <c r="I75" s="16">
        <f t="shared" si="35"/>
        <v>0</v>
      </c>
      <c r="J75" s="20">
        <f t="shared" si="36"/>
        <v>0</v>
      </c>
      <c r="K75" s="16">
        <v>0</v>
      </c>
      <c r="L75" s="16">
        <v>0</v>
      </c>
      <c r="M75" s="20">
        <f t="shared" si="39"/>
        <v>0</v>
      </c>
      <c r="N75" s="16">
        <f t="shared" si="37"/>
        <v>0</v>
      </c>
      <c r="O75" s="20">
        <f t="shared" si="38"/>
        <v>0</v>
      </c>
      <c r="P75" s="16">
        <f>SUM('Отчет по грузообороту'!B74:AF74)</f>
        <v>0</v>
      </c>
      <c r="Q75" s="16">
        <v>0</v>
      </c>
      <c r="R75" s="16">
        <v>0</v>
      </c>
      <c r="S75" s="20">
        <f t="shared" si="40"/>
        <v>0</v>
      </c>
    </row>
    <row r="76" spans="1:19" hidden="1" outlineLevel="2" collapsed="1" x14ac:dyDescent="0.25">
      <c r="A76" s="6" t="s">
        <v>13</v>
      </c>
      <c r="B76" s="15">
        <f>'Отчет за день'!Q75</f>
        <v>0</v>
      </c>
      <c r="C76" s="15">
        <f>C77+C78+C79</f>
        <v>0</v>
      </c>
      <c r="D76" s="15">
        <f>D77+D78+D79</f>
        <v>0</v>
      </c>
      <c r="E76" s="15">
        <f t="shared" ref="E76:E99" si="41">B76-C76</f>
        <v>0</v>
      </c>
      <c r="F76" s="15">
        <f t="shared" ref="F76:F99" si="42">B76-D76</f>
        <v>0</v>
      </c>
      <c r="G76" s="19">
        <f t="shared" ref="G76:G99" si="43">IFERROR((B76-C76)/C76,0)</f>
        <v>0</v>
      </c>
      <c r="H76" s="19">
        <f t="shared" ref="H76:H99" si="44">IFERROR((B76-D76)/D76,0)</f>
        <v>0</v>
      </c>
      <c r="I76" s="15">
        <f t="shared" ref="I76:I99" si="45">C76-K76</f>
        <v>0</v>
      </c>
      <c r="J76" s="19">
        <f t="shared" ref="J76:J99" si="46">IFERROR((C76-K76)/K76,0)</f>
        <v>0</v>
      </c>
      <c r="K76" s="15">
        <f>K77+K78+K79</f>
        <v>0</v>
      </c>
      <c r="L76" s="15">
        <f>L77+L78+L79</f>
        <v>0</v>
      </c>
      <c r="M76" s="19">
        <f t="shared" si="39"/>
        <v>0</v>
      </c>
      <c r="N76" s="15">
        <f t="shared" ref="N76:N99" si="47">P76-L76</f>
        <v>0</v>
      </c>
      <c r="O76" s="19">
        <f t="shared" ref="O76:O99" si="48">IFERROR((P76-L76)/L76,0)</f>
        <v>0</v>
      </c>
      <c r="P76" s="15">
        <f>P77+P78+P79</f>
        <v>0</v>
      </c>
      <c r="Q76" s="15">
        <f>Q77+Q78+Q79</f>
        <v>0</v>
      </c>
      <c r="R76" s="15">
        <f>R77+R78+R79</f>
        <v>0</v>
      </c>
      <c r="S76" s="19">
        <f t="shared" si="40"/>
        <v>0</v>
      </c>
    </row>
    <row r="77" spans="1:19" hidden="1" outlineLevel="3" collapsed="1" x14ac:dyDescent="0.25">
      <c r="A77" s="7" t="s">
        <v>6</v>
      </c>
      <c r="B77" s="16">
        <f>'Отчет за день'!Q76</f>
        <v>0</v>
      </c>
      <c r="C77" s="16">
        <f>AVERAGE('Отчет по грузообороту'!B76:AF76)</f>
        <v>0</v>
      </c>
      <c r="D77" s="16">
        <v>0</v>
      </c>
      <c r="E77" s="16">
        <f t="shared" si="41"/>
        <v>0</v>
      </c>
      <c r="F77" s="16">
        <f t="shared" si="42"/>
        <v>0</v>
      </c>
      <c r="G77" s="20">
        <f t="shared" si="43"/>
        <v>0</v>
      </c>
      <c r="H77" s="20">
        <f t="shared" si="44"/>
        <v>0</v>
      </c>
      <c r="I77" s="16">
        <f t="shared" si="45"/>
        <v>0</v>
      </c>
      <c r="J77" s="20">
        <f t="shared" si="46"/>
        <v>0</v>
      </c>
      <c r="K77" s="16">
        <v>0</v>
      </c>
      <c r="L77" s="16">
        <v>0</v>
      </c>
      <c r="M77" s="20">
        <f t="shared" si="39"/>
        <v>0</v>
      </c>
      <c r="N77" s="16">
        <f t="shared" si="47"/>
        <v>0</v>
      </c>
      <c r="O77" s="20">
        <f t="shared" si="48"/>
        <v>0</v>
      </c>
      <c r="P77" s="16">
        <f>SUM('Отчет по грузообороту'!B76:AF76)</f>
        <v>0</v>
      </c>
      <c r="Q77" s="16">
        <v>0</v>
      </c>
      <c r="R77" s="16">
        <v>0</v>
      </c>
      <c r="S77" s="20">
        <f t="shared" si="40"/>
        <v>0</v>
      </c>
    </row>
    <row r="78" spans="1:19" hidden="1" outlineLevel="3" collapsed="1" x14ac:dyDescent="0.25">
      <c r="A78" s="7" t="s">
        <v>8</v>
      </c>
      <c r="B78" s="16">
        <f>'Отчет за день'!Q77</f>
        <v>0</v>
      </c>
      <c r="C78" s="16">
        <f>AVERAGE('Отчет по грузообороту'!B77:AF77)</f>
        <v>0</v>
      </c>
      <c r="D78" s="16">
        <v>0</v>
      </c>
      <c r="E78" s="16">
        <f t="shared" si="41"/>
        <v>0</v>
      </c>
      <c r="F78" s="16">
        <f t="shared" si="42"/>
        <v>0</v>
      </c>
      <c r="G78" s="20">
        <f t="shared" si="43"/>
        <v>0</v>
      </c>
      <c r="H78" s="20">
        <f t="shared" si="44"/>
        <v>0</v>
      </c>
      <c r="I78" s="16">
        <f t="shared" si="45"/>
        <v>0</v>
      </c>
      <c r="J78" s="20">
        <f t="shared" si="46"/>
        <v>0</v>
      </c>
      <c r="K78" s="16">
        <v>0</v>
      </c>
      <c r="L78" s="16">
        <v>0</v>
      </c>
      <c r="M78" s="20">
        <f t="shared" si="39"/>
        <v>0</v>
      </c>
      <c r="N78" s="16">
        <f t="shared" si="47"/>
        <v>0</v>
      </c>
      <c r="O78" s="20">
        <f t="shared" si="48"/>
        <v>0</v>
      </c>
      <c r="P78" s="16">
        <f>SUM('Отчет по грузообороту'!B77:AF77)</f>
        <v>0</v>
      </c>
      <c r="Q78" s="16">
        <v>0</v>
      </c>
      <c r="R78" s="16">
        <v>0</v>
      </c>
      <c r="S78" s="20">
        <f t="shared" si="40"/>
        <v>0</v>
      </c>
    </row>
    <row r="79" spans="1:19" hidden="1" outlineLevel="3" collapsed="1" x14ac:dyDescent="0.25">
      <c r="A79" s="7" t="s">
        <v>9</v>
      </c>
      <c r="B79" s="16">
        <f>'Отчет за день'!Q78</f>
        <v>0</v>
      </c>
      <c r="C79" s="16">
        <f>AVERAGE('Отчет по грузообороту'!B78:AF78)</f>
        <v>0</v>
      </c>
      <c r="D79" s="16">
        <v>0</v>
      </c>
      <c r="E79" s="16">
        <f t="shared" si="41"/>
        <v>0</v>
      </c>
      <c r="F79" s="16">
        <f t="shared" si="42"/>
        <v>0</v>
      </c>
      <c r="G79" s="20">
        <f t="shared" si="43"/>
        <v>0</v>
      </c>
      <c r="H79" s="20">
        <f t="shared" si="44"/>
        <v>0</v>
      </c>
      <c r="I79" s="16">
        <f t="shared" si="45"/>
        <v>0</v>
      </c>
      <c r="J79" s="20">
        <f t="shared" si="46"/>
        <v>0</v>
      </c>
      <c r="K79" s="16">
        <v>0</v>
      </c>
      <c r="L79" s="16">
        <v>0</v>
      </c>
      <c r="M79" s="20">
        <f t="shared" si="39"/>
        <v>0</v>
      </c>
      <c r="N79" s="16">
        <f t="shared" si="47"/>
        <v>0</v>
      </c>
      <c r="O79" s="20">
        <f t="shared" si="48"/>
        <v>0</v>
      </c>
      <c r="P79" s="16">
        <f>SUM('Отчет по грузообороту'!B78:AF78)</f>
        <v>0</v>
      </c>
      <c r="Q79" s="16">
        <v>0</v>
      </c>
      <c r="R79" s="16">
        <v>0</v>
      </c>
      <c r="S79" s="20">
        <f t="shared" si="40"/>
        <v>0</v>
      </c>
    </row>
    <row r="80" spans="1:19" outlineLevel="1" collapsed="1" x14ac:dyDescent="0.25">
      <c r="A80" s="5" t="s">
        <v>26</v>
      </c>
      <c r="B80" s="15">
        <f>'Отчет за день'!Q79</f>
        <v>0</v>
      </c>
      <c r="C80" s="15">
        <f>SUM(C81:C84)</f>
        <v>0</v>
      </c>
      <c r="D80" s="15">
        <f>SUM(D81:D84)</f>
        <v>0</v>
      </c>
      <c r="E80" s="15">
        <f t="shared" si="41"/>
        <v>0</v>
      </c>
      <c r="F80" s="15">
        <f t="shared" si="42"/>
        <v>0</v>
      </c>
      <c r="G80" s="19">
        <f t="shared" si="43"/>
        <v>0</v>
      </c>
      <c r="H80" s="19">
        <f t="shared" si="44"/>
        <v>0</v>
      </c>
      <c r="I80" s="15">
        <f t="shared" si="45"/>
        <v>0</v>
      </c>
      <c r="J80" s="19">
        <f t="shared" si="46"/>
        <v>0</v>
      </c>
      <c r="K80" s="15">
        <f>SUM(K81:K84)</f>
        <v>0</v>
      </c>
      <c r="L80" s="15">
        <f>SUM(L81:L84)</f>
        <v>0</v>
      </c>
      <c r="M80" s="19">
        <f t="shared" si="39"/>
        <v>0</v>
      </c>
      <c r="N80" s="15">
        <f t="shared" si="47"/>
        <v>0</v>
      </c>
      <c r="O80" s="19">
        <f t="shared" si="48"/>
        <v>0</v>
      </c>
      <c r="P80" s="15">
        <f>SUM(P81:P84)</f>
        <v>0</v>
      </c>
      <c r="Q80" s="15">
        <f>SUM(Q81:Q84)</f>
        <v>0</v>
      </c>
      <c r="R80" s="15">
        <f>SUM(R81:R84)</f>
        <v>0</v>
      </c>
      <c r="S80" s="19">
        <f t="shared" si="40"/>
        <v>0</v>
      </c>
    </row>
    <row r="81" spans="1:19" hidden="1" outlineLevel="3" collapsed="1" x14ac:dyDescent="0.25">
      <c r="A81" s="7" t="s">
        <v>6</v>
      </c>
      <c r="B81" s="16">
        <f>'Отчет за день'!Q80</f>
        <v>0</v>
      </c>
      <c r="C81" s="16">
        <f>AVERAGE('Отчет по грузообороту'!B80:AF80)</f>
        <v>0</v>
      </c>
      <c r="D81" s="16">
        <v>0</v>
      </c>
      <c r="E81" s="16">
        <f t="shared" si="41"/>
        <v>0</v>
      </c>
      <c r="F81" s="16">
        <f t="shared" si="42"/>
        <v>0</v>
      </c>
      <c r="G81" s="20">
        <f t="shared" si="43"/>
        <v>0</v>
      </c>
      <c r="H81" s="20">
        <f t="shared" si="44"/>
        <v>0</v>
      </c>
      <c r="I81" s="16">
        <f t="shared" si="45"/>
        <v>0</v>
      </c>
      <c r="J81" s="20">
        <f t="shared" si="46"/>
        <v>0</v>
      </c>
      <c r="K81" s="16">
        <v>0</v>
      </c>
      <c r="L81" s="16">
        <v>0</v>
      </c>
      <c r="M81" s="20">
        <f t="shared" si="39"/>
        <v>0</v>
      </c>
      <c r="N81" s="16">
        <f t="shared" si="47"/>
        <v>0</v>
      </c>
      <c r="O81" s="20">
        <f t="shared" si="48"/>
        <v>0</v>
      </c>
      <c r="P81" s="16">
        <f>SUM('Отчет по грузообороту'!B80:AF80)</f>
        <v>0</v>
      </c>
      <c r="Q81" s="16">
        <v>0</v>
      </c>
      <c r="R81" s="16">
        <v>0</v>
      </c>
      <c r="S81" s="20">
        <f t="shared" si="40"/>
        <v>0</v>
      </c>
    </row>
    <row r="82" spans="1:19" hidden="1" outlineLevel="3" collapsed="1" x14ac:dyDescent="0.25">
      <c r="A82" s="7" t="s">
        <v>7</v>
      </c>
      <c r="B82" s="16">
        <f>'Отчет за день'!Q81</f>
        <v>0</v>
      </c>
      <c r="C82" s="16">
        <f>AVERAGE('Отчет по грузообороту'!B81:AF81)</f>
        <v>0</v>
      </c>
      <c r="D82" s="16">
        <v>0</v>
      </c>
      <c r="E82" s="16">
        <f t="shared" si="41"/>
        <v>0</v>
      </c>
      <c r="F82" s="16">
        <f t="shared" si="42"/>
        <v>0</v>
      </c>
      <c r="G82" s="20">
        <f t="shared" si="43"/>
        <v>0</v>
      </c>
      <c r="H82" s="20">
        <f t="shared" si="44"/>
        <v>0</v>
      </c>
      <c r="I82" s="16">
        <f t="shared" si="45"/>
        <v>0</v>
      </c>
      <c r="J82" s="20">
        <f t="shared" si="46"/>
        <v>0</v>
      </c>
      <c r="K82" s="16">
        <v>0</v>
      </c>
      <c r="L82" s="16">
        <v>0</v>
      </c>
      <c r="M82" s="20">
        <f t="shared" si="39"/>
        <v>0</v>
      </c>
      <c r="N82" s="16">
        <f t="shared" si="47"/>
        <v>0</v>
      </c>
      <c r="O82" s="20">
        <f t="shared" si="48"/>
        <v>0</v>
      </c>
      <c r="P82" s="16">
        <f>SUM('Отчет по грузообороту'!B81:AF81)</f>
        <v>0</v>
      </c>
      <c r="Q82" s="16">
        <v>0</v>
      </c>
      <c r="R82" s="16">
        <v>0</v>
      </c>
      <c r="S82" s="20">
        <f t="shared" si="40"/>
        <v>0</v>
      </c>
    </row>
    <row r="83" spans="1:19" hidden="1" outlineLevel="3" collapsed="1" x14ac:dyDescent="0.25">
      <c r="A83" s="7" t="s">
        <v>8</v>
      </c>
      <c r="B83" s="16">
        <f>'Отчет за день'!Q82</f>
        <v>0</v>
      </c>
      <c r="C83" s="16">
        <f>AVERAGE('Отчет по грузообороту'!B82:AF82)</f>
        <v>0</v>
      </c>
      <c r="D83" s="16">
        <v>0</v>
      </c>
      <c r="E83" s="16">
        <f t="shared" si="41"/>
        <v>0</v>
      </c>
      <c r="F83" s="16">
        <f t="shared" si="42"/>
        <v>0</v>
      </c>
      <c r="G83" s="20">
        <f t="shared" si="43"/>
        <v>0</v>
      </c>
      <c r="H83" s="20">
        <f t="shared" si="44"/>
        <v>0</v>
      </c>
      <c r="I83" s="16">
        <f t="shared" si="45"/>
        <v>0</v>
      </c>
      <c r="J83" s="20">
        <f t="shared" si="46"/>
        <v>0</v>
      </c>
      <c r="K83" s="16">
        <v>0</v>
      </c>
      <c r="L83" s="16">
        <v>0</v>
      </c>
      <c r="M83" s="20">
        <f t="shared" si="39"/>
        <v>0</v>
      </c>
      <c r="N83" s="16">
        <f t="shared" si="47"/>
        <v>0</v>
      </c>
      <c r="O83" s="20">
        <f t="shared" si="48"/>
        <v>0</v>
      </c>
      <c r="P83" s="16">
        <f>SUM('Отчет по грузообороту'!B82:AF82)</f>
        <v>0</v>
      </c>
      <c r="Q83" s="16">
        <v>0</v>
      </c>
      <c r="R83" s="16">
        <v>0</v>
      </c>
      <c r="S83" s="20">
        <f t="shared" si="40"/>
        <v>0</v>
      </c>
    </row>
    <row r="84" spans="1:19" hidden="1" outlineLevel="3" collapsed="1" x14ac:dyDescent="0.25">
      <c r="A84" s="7" t="s">
        <v>9</v>
      </c>
      <c r="B84" s="16">
        <f>'Отчет за день'!Q83</f>
        <v>0</v>
      </c>
      <c r="C84" s="16">
        <f>AVERAGE('Отчет по грузообороту'!B83:AF83)</f>
        <v>0</v>
      </c>
      <c r="D84" s="16">
        <v>0</v>
      </c>
      <c r="E84" s="16">
        <f t="shared" si="41"/>
        <v>0</v>
      </c>
      <c r="F84" s="16">
        <f t="shared" si="42"/>
        <v>0</v>
      </c>
      <c r="G84" s="20">
        <f t="shared" si="43"/>
        <v>0</v>
      </c>
      <c r="H84" s="20">
        <f t="shared" si="44"/>
        <v>0</v>
      </c>
      <c r="I84" s="16">
        <f t="shared" si="45"/>
        <v>0</v>
      </c>
      <c r="J84" s="20">
        <f t="shared" si="46"/>
        <v>0</v>
      </c>
      <c r="K84" s="16">
        <v>0</v>
      </c>
      <c r="L84" s="16">
        <v>0</v>
      </c>
      <c r="M84" s="20">
        <f t="shared" si="39"/>
        <v>0</v>
      </c>
      <c r="N84" s="16">
        <f t="shared" si="47"/>
        <v>0</v>
      </c>
      <c r="O84" s="20">
        <f t="shared" si="48"/>
        <v>0</v>
      </c>
      <c r="P84" s="16">
        <f>SUM('Отчет по грузообороту'!B83:AF83)</f>
        <v>0</v>
      </c>
      <c r="Q84" s="16">
        <v>0</v>
      </c>
      <c r="R84" s="16">
        <v>0</v>
      </c>
      <c r="S84" s="20">
        <f t="shared" si="40"/>
        <v>0</v>
      </c>
    </row>
    <row r="85" spans="1:19" ht="15.75" x14ac:dyDescent="0.25">
      <c r="A85" s="4" t="s">
        <v>27</v>
      </c>
      <c r="B85" s="14">
        <f>'Отчет за день'!Q84</f>
        <v>0</v>
      </c>
      <c r="C85" s="14">
        <f>C86+C93</f>
        <v>0</v>
      </c>
      <c r="D85" s="14">
        <f>D86+D93</f>
        <v>0</v>
      </c>
      <c r="E85" s="14">
        <f t="shared" si="41"/>
        <v>0</v>
      </c>
      <c r="F85" s="14">
        <f t="shared" si="42"/>
        <v>0</v>
      </c>
      <c r="G85" s="18">
        <f t="shared" si="43"/>
        <v>0</v>
      </c>
      <c r="H85" s="18">
        <f t="shared" si="44"/>
        <v>0</v>
      </c>
      <c r="I85" s="14">
        <f t="shared" si="45"/>
        <v>0</v>
      </c>
      <c r="J85" s="18">
        <f t="shared" si="46"/>
        <v>0</v>
      </c>
      <c r="K85" s="14">
        <f>K86+K93</f>
        <v>0</v>
      </c>
      <c r="L85" s="14">
        <f>L86+L93</f>
        <v>0</v>
      </c>
      <c r="M85" s="18">
        <f t="shared" si="39"/>
        <v>0</v>
      </c>
      <c r="N85" s="14">
        <f t="shared" si="47"/>
        <v>0</v>
      </c>
      <c r="O85" s="18">
        <f t="shared" si="48"/>
        <v>0</v>
      </c>
      <c r="P85" s="14">
        <f>P86+P93</f>
        <v>0</v>
      </c>
      <c r="Q85" s="14">
        <f>Q86+Q93</f>
        <v>0</v>
      </c>
      <c r="R85" s="14">
        <f>R86+R93</f>
        <v>0</v>
      </c>
      <c r="S85" s="18">
        <f t="shared" si="40"/>
        <v>0</v>
      </c>
    </row>
    <row r="86" spans="1:19" outlineLevel="1" x14ac:dyDescent="0.25">
      <c r="A86" s="5" t="s">
        <v>28</v>
      </c>
      <c r="B86" s="15">
        <f>'Отчет за день'!Q85</f>
        <v>0</v>
      </c>
      <c r="C86" s="15">
        <f>C87+C90</f>
        <v>0</v>
      </c>
      <c r="D86" s="15">
        <f>D87+D90</f>
        <v>0</v>
      </c>
      <c r="E86" s="15">
        <f t="shared" si="41"/>
        <v>0</v>
      </c>
      <c r="F86" s="15">
        <f t="shared" si="42"/>
        <v>0</v>
      </c>
      <c r="G86" s="19">
        <f t="shared" si="43"/>
        <v>0</v>
      </c>
      <c r="H86" s="19">
        <f t="shared" si="44"/>
        <v>0</v>
      </c>
      <c r="I86" s="15">
        <f t="shared" si="45"/>
        <v>0</v>
      </c>
      <c r="J86" s="19">
        <f t="shared" si="46"/>
        <v>0</v>
      </c>
      <c r="K86" s="15">
        <f>K87+K90</f>
        <v>0</v>
      </c>
      <c r="L86" s="15">
        <f>L87+L90</f>
        <v>0</v>
      </c>
      <c r="M86" s="19">
        <f t="shared" si="39"/>
        <v>0</v>
      </c>
      <c r="N86" s="15">
        <f t="shared" si="47"/>
        <v>0</v>
      </c>
      <c r="O86" s="19">
        <f t="shared" si="48"/>
        <v>0</v>
      </c>
      <c r="P86" s="15">
        <f>P87+P90</f>
        <v>0</v>
      </c>
      <c r="Q86" s="15">
        <f>Q87+Q90</f>
        <v>0</v>
      </c>
      <c r="R86" s="15">
        <f>R87+R90</f>
        <v>0</v>
      </c>
      <c r="S86" s="19">
        <f t="shared" si="40"/>
        <v>0</v>
      </c>
    </row>
    <row r="87" spans="1:19" outlineLevel="2" collapsed="1" x14ac:dyDescent="0.25">
      <c r="A87" s="6" t="s">
        <v>12</v>
      </c>
      <c r="B87" s="15">
        <f>'Отчет за день'!Q86</f>
        <v>0</v>
      </c>
      <c r="C87" s="15">
        <f>C88+C89</f>
        <v>0</v>
      </c>
      <c r="D87" s="15">
        <f>D88+D89</f>
        <v>0</v>
      </c>
      <c r="E87" s="15">
        <f t="shared" si="41"/>
        <v>0</v>
      </c>
      <c r="F87" s="15">
        <f t="shared" si="42"/>
        <v>0</v>
      </c>
      <c r="G87" s="19">
        <f t="shared" si="43"/>
        <v>0</v>
      </c>
      <c r="H87" s="19">
        <f t="shared" si="44"/>
        <v>0</v>
      </c>
      <c r="I87" s="15">
        <f t="shared" si="45"/>
        <v>0</v>
      </c>
      <c r="J87" s="19">
        <f t="shared" si="46"/>
        <v>0</v>
      </c>
      <c r="K87" s="15">
        <f>K88+K89</f>
        <v>0</v>
      </c>
      <c r="L87" s="15">
        <f>L88+L89</f>
        <v>0</v>
      </c>
      <c r="M87" s="19">
        <f t="shared" si="39"/>
        <v>0</v>
      </c>
      <c r="N87" s="15">
        <f t="shared" si="47"/>
        <v>0</v>
      </c>
      <c r="O87" s="19">
        <f t="shared" si="48"/>
        <v>0</v>
      </c>
      <c r="P87" s="15">
        <f>P88+P89</f>
        <v>0</v>
      </c>
      <c r="Q87" s="15">
        <f>Q88+Q89</f>
        <v>0</v>
      </c>
      <c r="R87" s="15">
        <f>R88+R88</f>
        <v>0</v>
      </c>
      <c r="S87" s="19">
        <f t="shared" si="40"/>
        <v>0</v>
      </c>
    </row>
    <row r="88" spans="1:19" hidden="1" outlineLevel="3" collapsed="1" x14ac:dyDescent="0.25">
      <c r="A88" s="7" t="s">
        <v>29</v>
      </c>
      <c r="B88" s="16">
        <f>'Отчет за день'!Q87</f>
        <v>0</v>
      </c>
      <c r="C88" s="16">
        <f>AVERAGE('Отчет по грузообороту'!B87:AF87)</f>
        <v>0</v>
      </c>
      <c r="D88" s="16">
        <v>0</v>
      </c>
      <c r="E88" s="16">
        <f t="shared" si="41"/>
        <v>0</v>
      </c>
      <c r="F88" s="16">
        <f t="shared" si="42"/>
        <v>0</v>
      </c>
      <c r="G88" s="20">
        <f t="shared" si="43"/>
        <v>0</v>
      </c>
      <c r="H88" s="20">
        <f t="shared" si="44"/>
        <v>0</v>
      </c>
      <c r="I88" s="16">
        <f t="shared" si="45"/>
        <v>0</v>
      </c>
      <c r="J88" s="20">
        <f t="shared" si="46"/>
        <v>0</v>
      </c>
      <c r="K88" s="16">
        <v>0</v>
      </c>
      <c r="L88" s="16">
        <v>0</v>
      </c>
      <c r="M88" s="20">
        <f t="shared" si="39"/>
        <v>0</v>
      </c>
      <c r="N88" s="16">
        <f t="shared" si="47"/>
        <v>0</v>
      </c>
      <c r="O88" s="20">
        <f t="shared" si="48"/>
        <v>0</v>
      </c>
      <c r="P88" s="16">
        <f>SUM('Отчет по грузообороту'!B87:AF87)</f>
        <v>0</v>
      </c>
      <c r="Q88" s="16">
        <v>0</v>
      </c>
      <c r="R88" s="16">
        <v>0</v>
      </c>
      <c r="S88" s="20">
        <f t="shared" si="40"/>
        <v>0</v>
      </c>
    </row>
    <row r="89" spans="1:19" hidden="1" outlineLevel="3" collapsed="1" x14ac:dyDescent="0.25">
      <c r="A89" s="7" t="s">
        <v>30</v>
      </c>
      <c r="B89" s="16">
        <f>'Отчет за день'!Q88</f>
        <v>0</v>
      </c>
      <c r="C89" s="16">
        <f>AVERAGE('Отчет по грузообороту'!B88:AF88)</f>
        <v>0</v>
      </c>
      <c r="D89" s="16">
        <v>0</v>
      </c>
      <c r="E89" s="16">
        <f t="shared" si="41"/>
        <v>0</v>
      </c>
      <c r="F89" s="16">
        <f t="shared" si="42"/>
        <v>0</v>
      </c>
      <c r="G89" s="20">
        <f t="shared" si="43"/>
        <v>0</v>
      </c>
      <c r="H89" s="20">
        <f t="shared" si="44"/>
        <v>0</v>
      </c>
      <c r="I89" s="16">
        <f t="shared" si="45"/>
        <v>0</v>
      </c>
      <c r="J89" s="20">
        <f t="shared" si="46"/>
        <v>0</v>
      </c>
      <c r="K89" s="16">
        <v>0</v>
      </c>
      <c r="L89" s="16">
        <v>0</v>
      </c>
      <c r="M89" s="20">
        <f t="shared" si="39"/>
        <v>0</v>
      </c>
      <c r="N89" s="16">
        <f t="shared" si="47"/>
        <v>0</v>
      </c>
      <c r="O89" s="20">
        <f t="shared" si="48"/>
        <v>0</v>
      </c>
      <c r="P89" s="16">
        <f>SUM('Отчет по грузообороту'!B88:AF88)</f>
        <v>0</v>
      </c>
      <c r="Q89" s="16">
        <v>0</v>
      </c>
      <c r="R89" s="16">
        <v>0</v>
      </c>
      <c r="S89" s="20">
        <f t="shared" si="40"/>
        <v>0</v>
      </c>
    </row>
    <row r="90" spans="1:19" outlineLevel="2" collapsed="1" x14ac:dyDescent="0.25">
      <c r="A90" s="6" t="s">
        <v>13</v>
      </c>
      <c r="B90" s="15">
        <f>'Отчет за день'!Q89</f>
        <v>0</v>
      </c>
      <c r="C90" s="15">
        <f>C91+C92</f>
        <v>0</v>
      </c>
      <c r="D90" s="15">
        <f>D91+D92</f>
        <v>0</v>
      </c>
      <c r="E90" s="15">
        <f t="shared" si="41"/>
        <v>0</v>
      </c>
      <c r="F90" s="15">
        <f t="shared" si="42"/>
        <v>0</v>
      </c>
      <c r="G90" s="19">
        <f t="shared" si="43"/>
        <v>0</v>
      </c>
      <c r="H90" s="19">
        <f t="shared" si="44"/>
        <v>0</v>
      </c>
      <c r="I90" s="15">
        <f t="shared" si="45"/>
        <v>0</v>
      </c>
      <c r="J90" s="19">
        <f t="shared" si="46"/>
        <v>0</v>
      </c>
      <c r="K90" s="15">
        <f>K91+K92</f>
        <v>0</v>
      </c>
      <c r="L90" s="15">
        <f>L91+L92</f>
        <v>0</v>
      </c>
      <c r="M90" s="19">
        <f t="shared" si="39"/>
        <v>0</v>
      </c>
      <c r="N90" s="15">
        <f t="shared" si="47"/>
        <v>0</v>
      </c>
      <c r="O90" s="19">
        <f t="shared" si="48"/>
        <v>0</v>
      </c>
      <c r="P90" s="15">
        <f>P91+P92</f>
        <v>0</v>
      </c>
      <c r="Q90" s="15">
        <f>Q91+Q92</f>
        <v>0</v>
      </c>
      <c r="R90" s="15">
        <f>R91+R92</f>
        <v>0</v>
      </c>
      <c r="S90" s="19">
        <f t="shared" si="40"/>
        <v>0</v>
      </c>
    </row>
    <row r="91" spans="1:19" hidden="1" outlineLevel="3" collapsed="1" x14ac:dyDescent="0.25">
      <c r="A91" s="7" t="s">
        <v>29</v>
      </c>
      <c r="B91" s="16">
        <f>'Отчет за день'!Q90</f>
        <v>0</v>
      </c>
      <c r="C91" s="16">
        <f>AVERAGE('Отчет по грузообороту'!B90:AF90)</f>
        <v>0</v>
      </c>
      <c r="D91" s="16">
        <v>0</v>
      </c>
      <c r="E91" s="16">
        <f t="shared" si="41"/>
        <v>0</v>
      </c>
      <c r="F91" s="16">
        <f t="shared" si="42"/>
        <v>0</v>
      </c>
      <c r="G91" s="20">
        <f t="shared" si="43"/>
        <v>0</v>
      </c>
      <c r="H91" s="20">
        <f t="shared" si="44"/>
        <v>0</v>
      </c>
      <c r="I91" s="16">
        <f t="shared" si="45"/>
        <v>0</v>
      </c>
      <c r="J91" s="20">
        <f t="shared" si="46"/>
        <v>0</v>
      </c>
      <c r="K91" s="16">
        <v>0</v>
      </c>
      <c r="L91" s="16">
        <v>0</v>
      </c>
      <c r="M91" s="20">
        <f t="shared" si="39"/>
        <v>0</v>
      </c>
      <c r="N91" s="16">
        <f t="shared" si="47"/>
        <v>0</v>
      </c>
      <c r="O91" s="20">
        <f t="shared" si="48"/>
        <v>0</v>
      </c>
      <c r="P91" s="16">
        <f>SUM('Отчет по грузообороту'!B90:AF90)</f>
        <v>0</v>
      </c>
      <c r="Q91" s="16">
        <v>0</v>
      </c>
      <c r="R91" s="16">
        <v>0</v>
      </c>
      <c r="S91" s="20">
        <f t="shared" si="40"/>
        <v>0</v>
      </c>
    </row>
    <row r="92" spans="1:19" hidden="1" outlineLevel="3" collapsed="1" x14ac:dyDescent="0.25">
      <c r="A92" s="7" t="s">
        <v>30</v>
      </c>
      <c r="B92" s="16">
        <f>'Отчет за день'!Q91</f>
        <v>0</v>
      </c>
      <c r="C92" s="16">
        <f>AVERAGE('Отчет по грузообороту'!B91:AF91)</f>
        <v>0</v>
      </c>
      <c r="D92" s="16">
        <v>0</v>
      </c>
      <c r="E92" s="16">
        <f t="shared" si="41"/>
        <v>0</v>
      </c>
      <c r="F92" s="16">
        <f t="shared" si="42"/>
        <v>0</v>
      </c>
      <c r="G92" s="20">
        <f t="shared" si="43"/>
        <v>0</v>
      </c>
      <c r="H92" s="20">
        <f t="shared" si="44"/>
        <v>0</v>
      </c>
      <c r="I92" s="16">
        <f t="shared" si="45"/>
        <v>0</v>
      </c>
      <c r="J92" s="20">
        <f t="shared" si="46"/>
        <v>0</v>
      </c>
      <c r="K92" s="16">
        <v>0</v>
      </c>
      <c r="L92" s="16">
        <v>0</v>
      </c>
      <c r="M92" s="20">
        <f t="shared" si="39"/>
        <v>0</v>
      </c>
      <c r="N92" s="16">
        <f t="shared" si="47"/>
        <v>0</v>
      </c>
      <c r="O92" s="20">
        <f t="shared" si="48"/>
        <v>0</v>
      </c>
      <c r="P92" s="16">
        <f>SUM('Отчет по грузообороту'!B91:AF91)</f>
        <v>0</v>
      </c>
      <c r="Q92" s="16">
        <v>0</v>
      </c>
      <c r="R92" s="16">
        <v>0</v>
      </c>
      <c r="S92" s="20">
        <f t="shared" si="40"/>
        <v>0</v>
      </c>
    </row>
    <row r="93" spans="1:19" outlineLevel="1" x14ac:dyDescent="0.25">
      <c r="A93" s="5" t="s">
        <v>31</v>
      </c>
      <c r="B93" s="15">
        <f>'Отчет за день'!Q92</f>
        <v>0</v>
      </c>
      <c r="C93" s="15">
        <f>C94+C97</f>
        <v>0</v>
      </c>
      <c r="D93" s="15">
        <f>D94+D97</f>
        <v>0</v>
      </c>
      <c r="E93" s="15">
        <f t="shared" si="41"/>
        <v>0</v>
      </c>
      <c r="F93" s="15">
        <f t="shared" si="42"/>
        <v>0</v>
      </c>
      <c r="G93" s="19">
        <f t="shared" si="43"/>
        <v>0</v>
      </c>
      <c r="H93" s="19">
        <f t="shared" si="44"/>
        <v>0</v>
      </c>
      <c r="I93" s="15">
        <f t="shared" si="45"/>
        <v>0</v>
      </c>
      <c r="J93" s="19">
        <f t="shared" si="46"/>
        <v>0</v>
      </c>
      <c r="K93" s="15">
        <f>K94+K97</f>
        <v>0</v>
      </c>
      <c r="L93" s="15">
        <f>L94+L97</f>
        <v>0</v>
      </c>
      <c r="M93" s="19">
        <f t="shared" si="39"/>
        <v>0</v>
      </c>
      <c r="N93" s="15">
        <f t="shared" si="47"/>
        <v>0</v>
      </c>
      <c r="O93" s="19">
        <f t="shared" si="48"/>
        <v>0</v>
      </c>
      <c r="P93" s="15">
        <f>P94+P97</f>
        <v>0</v>
      </c>
      <c r="Q93" s="15">
        <f>Q94+Q97</f>
        <v>0</v>
      </c>
      <c r="R93" s="15">
        <f>R94+R97</f>
        <v>0</v>
      </c>
      <c r="S93" s="19">
        <f t="shared" si="40"/>
        <v>0</v>
      </c>
    </row>
    <row r="94" spans="1:19" outlineLevel="2" collapsed="1" x14ac:dyDescent="0.25">
      <c r="A94" s="6" t="s">
        <v>12</v>
      </c>
      <c r="B94" s="15">
        <f>'Отчет за день'!Q93</f>
        <v>0</v>
      </c>
      <c r="C94" s="15">
        <f>C95+C96</f>
        <v>0</v>
      </c>
      <c r="D94" s="15">
        <f>D95+D96</f>
        <v>0</v>
      </c>
      <c r="E94" s="15">
        <f t="shared" si="41"/>
        <v>0</v>
      </c>
      <c r="F94" s="15">
        <f t="shared" si="42"/>
        <v>0</v>
      </c>
      <c r="G94" s="19">
        <f t="shared" si="43"/>
        <v>0</v>
      </c>
      <c r="H94" s="19">
        <f t="shared" si="44"/>
        <v>0</v>
      </c>
      <c r="I94" s="15">
        <f t="shared" si="45"/>
        <v>0</v>
      </c>
      <c r="J94" s="19">
        <f t="shared" si="46"/>
        <v>0</v>
      </c>
      <c r="K94" s="15">
        <f>K95+K96</f>
        <v>0</v>
      </c>
      <c r="L94" s="15">
        <f>L95+L96</f>
        <v>0</v>
      </c>
      <c r="M94" s="19">
        <f t="shared" si="39"/>
        <v>0</v>
      </c>
      <c r="N94" s="15">
        <f t="shared" si="47"/>
        <v>0</v>
      </c>
      <c r="O94" s="19">
        <f t="shared" si="48"/>
        <v>0</v>
      </c>
      <c r="P94" s="15">
        <f>P95+P96</f>
        <v>0</v>
      </c>
      <c r="Q94" s="15">
        <f>Q95+Q96</f>
        <v>0</v>
      </c>
      <c r="R94" s="15">
        <f>R95+R96</f>
        <v>0</v>
      </c>
      <c r="S94" s="19">
        <f t="shared" si="40"/>
        <v>0</v>
      </c>
    </row>
    <row r="95" spans="1:19" hidden="1" outlineLevel="3" collapsed="1" x14ac:dyDescent="0.25">
      <c r="A95" s="7" t="s">
        <v>32</v>
      </c>
      <c r="B95" s="16">
        <f>'Отчет за день'!Q94</f>
        <v>0</v>
      </c>
      <c r="C95" s="16">
        <f>AVERAGE('Отчет по грузообороту'!B94:AF94)</f>
        <v>0</v>
      </c>
      <c r="D95" s="16">
        <v>0</v>
      </c>
      <c r="E95" s="16">
        <f t="shared" si="41"/>
        <v>0</v>
      </c>
      <c r="F95" s="16">
        <f t="shared" si="42"/>
        <v>0</v>
      </c>
      <c r="G95" s="20">
        <f t="shared" si="43"/>
        <v>0</v>
      </c>
      <c r="H95" s="20">
        <f t="shared" si="44"/>
        <v>0</v>
      </c>
      <c r="I95" s="16">
        <f t="shared" si="45"/>
        <v>0</v>
      </c>
      <c r="J95" s="20">
        <f t="shared" si="46"/>
        <v>0</v>
      </c>
      <c r="K95" s="16">
        <v>0</v>
      </c>
      <c r="L95" s="16">
        <v>0</v>
      </c>
      <c r="M95" s="20">
        <f t="shared" si="39"/>
        <v>0</v>
      </c>
      <c r="N95" s="16">
        <f t="shared" si="47"/>
        <v>0</v>
      </c>
      <c r="O95" s="20">
        <f t="shared" si="48"/>
        <v>0</v>
      </c>
      <c r="P95" s="16">
        <f>SUM('Отчет по грузообороту'!B94:AF94)</f>
        <v>0</v>
      </c>
      <c r="Q95" s="16">
        <v>0</v>
      </c>
      <c r="R95" s="16">
        <v>0</v>
      </c>
      <c r="S95" s="20">
        <f t="shared" ref="S95:S99" si="49">IFERROR((P95-R95)/R95,0)</f>
        <v>0</v>
      </c>
    </row>
    <row r="96" spans="1:19" hidden="1" outlineLevel="3" collapsed="1" x14ac:dyDescent="0.25">
      <c r="A96" s="7" t="s">
        <v>31</v>
      </c>
      <c r="B96" s="16">
        <f>'Отчет за день'!Q95</f>
        <v>0</v>
      </c>
      <c r="C96" s="16">
        <f>AVERAGE('Отчет по грузообороту'!B95:AF95)</f>
        <v>0</v>
      </c>
      <c r="D96" s="16">
        <v>0</v>
      </c>
      <c r="E96" s="16">
        <f t="shared" si="41"/>
        <v>0</v>
      </c>
      <c r="F96" s="16">
        <f t="shared" si="42"/>
        <v>0</v>
      </c>
      <c r="G96" s="20">
        <f t="shared" si="43"/>
        <v>0</v>
      </c>
      <c r="H96" s="20">
        <f t="shared" si="44"/>
        <v>0</v>
      </c>
      <c r="I96" s="16">
        <f t="shared" si="45"/>
        <v>0</v>
      </c>
      <c r="J96" s="20">
        <f t="shared" si="46"/>
        <v>0</v>
      </c>
      <c r="K96" s="16">
        <v>0</v>
      </c>
      <c r="L96" s="16">
        <v>0</v>
      </c>
      <c r="M96" s="20">
        <f t="shared" si="39"/>
        <v>0</v>
      </c>
      <c r="N96" s="16">
        <f t="shared" si="47"/>
        <v>0</v>
      </c>
      <c r="O96" s="20">
        <f t="shared" si="48"/>
        <v>0</v>
      </c>
      <c r="P96" s="16">
        <f>SUM('Отчет по грузообороту'!B95:AF95)</f>
        <v>0</v>
      </c>
      <c r="Q96" s="16">
        <v>0</v>
      </c>
      <c r="R96" s="16">
        <v>0</v>
      </c>
      <c r="S96" s="20">
        <f t="shared" si="49"/>
        <v>0</v>
      </c>
    </row>
    <row r="97" spans="1:19" outlineLevel="2" collapsed="1" x14ac:dyDescent="0.25">
      <c r="A97" s="6" t="s">
        <v>13</v>
      </c>
      <c r="B97" s="15">
        <f>'Отчет за день'!Q96</f>
        <v>0</v>
      </c>
      <c r="C97" s="15">
        <f>C98+C99</f>
        <v>0</v>
      </c>
      <c r="D97" s="15">
        <f>D98+D99</f>
        <v>0</v>
      </c>
      <c r="E97" s="15">
        <f t="shared" si="41"/>
        <v>0</v>
      </c>
      <c r="F97" s="15">
        <f t="shared" si="42"/>
        <v>0</v>
      </c>
      <c r="G97" s="19">
        <f t="shared" si="43"/>
        <v>0</v>
      </c>
      <c r="H97" s="19">
        <f t="shared" si="44"/>
        <v>0</v>
      </c>
      <c r="I97" s="15">
        <f t="shared" si="45"/>
        <v>0</v>
      </c>
      <c r="J97" s="19">
        <f t="shared" si="46"/>
        <v>0</v>
      </c>
      <c r="K97" s="15">
        <f>K98+K99</f>
        <v>0</v>
      </c>
      <c r="L97" s="15">
        <f>L98+L99</f>
        <v>0</v>
      </c>
      <c r="M97" s="19">
        <f t="shared" si="39"/>
        <v>0</v>
      </c>
      <c r="N97" s="15">
        <f t="shared" si="47"/>
        <v>0</v>
      </c>
      <c r="O97" s="19">
        <f t="shared" si="48"/>
        <v>0</v>
      </c>
      <c r="P97" s="15">
        <f>P98+P99</f>
        <v>0</v>
      </c>
      <c r="Q97" s="15">
        <f>Q98+Q99</f>
        <v>0</v>
      </c>
      <c r="R97" s="15">
        <f>R98+R99</f>
        <v>0</v>
      </c>
      <c r="S97" s="19">
        <f t="shared" si="49"/>
        <v>0</v>
      </c>
    </row>
    <row r="98" spans="1:19" hidden="1" outlineLevel="3" collapsed="1" x14ac:dyDescent="0.25">
      <c r="A98" s="7" t="s">
        <v>32</v>
      </c>
      <c r="B98" s="16">
        <f>'Отчет за день'!Q97</f>
        <v>0</v>
      </c>
      <c r="C98" s="16">
        <f>AVERAGE('Отчет по грузообороту'!B97:AF97)</f>
        <v>0</v>
      </c>
      <c r="D98" s="16">
        <v>0</v>
      </c>
      <c r="E98" s="16">
        <f t="shared" si="41"/>
        <v>0</v>
      </c>
      <c r="F98" s="16">
        <f t="shared" si="42"/>
        <v>0</v>
      </c>
      <c r="G98" s="20">
        <f t="shared" si="43"/>
        <v>0</v>
      </c>
      <c r="H98" s="20">
        <f t="shared" si="44"/>
        <v>0</v>
      </c>
      <c r="I98" s="16">
        <f t="shared" si="45"/>
        <v>0</v>
      </c>
      <c r="J98" s="20">
        <f t="shared" si="46"/>
        <v>0</v>
      </c>
      <c r="K98" s="16">
        <v>0</v>
      </c>
      <c r="L98" s="16">
        <v>0</v>
      </c>
      <c r="M98" s="20">
        <f t="shared" si="39"/>
        <v>0</v>
      </c>
      <c r="N98" s="16">
        <f t="shared" si="47"/>
        <v>0</v>
      </c>
      <c r="O98" s="20">
        <f t="shared" si="48"/>
        <v>0</v>
      </c>
      <c r="P98" s="16">
        <f>SUM('Отчет по грузообороту'!B97:AF97)</f>
        <v>0</v>
      </c>
      <c r="Q98" s="16">
        <v>0</v>
      </c>
      <c r="R98" s="16">
        <v>0</v>
      </c>
      <c r="S98" s="20">
        <f t="shared" si="49"/>
        <v>0</v>
      </c>
    </row>
    <row r="99" spans="1:19" hidden="1" outlineLevel="3" collapsed="1" x14ac:dyDescent="0.25">
      <c r="A99" s="7" t="s">
        <v>31</v>
      </c>
      <c r="B99" s="16">
        <f>'Отчет за день'!Q98</f>
        <v>0</v>
      </c>
      <c r="C99" s="16">
        <f>AVERAGE('Отчет по грузообороту'!B98:AF98)</f>
        <v>0</v>
      </c>
      <c r="D99" s="16">
        <v>0</v>
      </c>
      <c r="E99" s="16">
        <f t="shared" si="41"/>
        <v>0</v>
      </c>
      <c r="F99" s="16">
        <f t="shared" si="42"/>
        <v>0</v>
      </c>
      <c r="G99" s="20">
        <f t="shared" si="43"/>
        <v>0</v>
      </c>
      <c r="H99" s="20">
        <f t="shared" si="44"/>
        <v>0</v>
      </c>
      <c r="I99" s="16">
        <f t="shared" si="45"/>
        <v>0</v>
      </c>
      <c r="J99" s="20">
        <f t="shared" si="46"/>
        <v>0</v>
      </c>
      <c r="K99" s="16">
        <v>0</v>
      </c>
      <c r="L99" s="16">
        <v>0</v>
      </c>
      <c r="M99" s="20">
        <f t="shared" si="39"/>
        <v>0</v>
      </c>
      <c r="N99" s="16">
        <f t="shared" si="47"/>
        <v>0</v>
      </c>
      <c r="O99" s="20">
        <f t="shared" si="48"/>
        <v>0</v>
      </c>
      <c r="P99" s="16">
        <f>SUM('Отчет по грузообороту'!B98:AF98)</f>
        <v>0</v>
      </c>
      <c r="Q99" s="16">
        <v>0</v>
      </c>
      <c r="R99" s="16">
        <v>0</v>
      </c>
      <c r="S99" s="20">
        <f t="shared" si="49"/>
        <v>0</v>
      </c>
    </row>
  </sheetData>
  <mergeCells count="4">
    <mergeCell ref="A3:A4"/>
    <mergeCell ref="B4:D4"/>
    <mergeCell ref="E4:F4"/>
    <mergeCell ref="G4:H4"/>
  </mergeCells>
  <conditionalFormatting sqref="E34:J99 E5:J2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M34:O99 M5:O29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S34:S99 S5:S29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E30:J33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M30:O33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S30:S33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299</vt:i4>
      </vt:variant>
    </vt:vector>
  </HeadingPairs>
  <TitlesOfParts>
    <vt:vector size="302" baseType="lpstr">
      <vt:lpstr>Отчет за день</vt:lpstr>
      <vt:lpstr>Отчет по грузообороту</vt:lpstr>
      <vt:lpstr>Сравнение показателей грузооб.</vt:lpstr>
      <vt:lpstr>'Сравнение показателей грузооб.'!AvgMonth</vt:lpstr>
      <vt:lpstr>'Сравнение показателей грузооб.'!AvgMonthDevPerc</vt:lpstr>
      <vt:lpstr>'Сравнение показателей грузооб.'!AvgMonthDevPrev</vt:lpstr>
      <vt:lpstr>'Сравнение показателей грузооб.'!AvgMonthDevTonn</vt:lpstr>
      <vt:lpstr>'Сравнение показателей грузооб.'!AvgMonthPrev</vt:lpstr>
      <vt:lpstr>'Отчет за день'!calc1</vt:lpstr>
      <vt:lpstr>'Отчет по грузообороту'!calc1</vt:lpstr>
      <vt:lpstr>'Сравнение показателей грузооб.'!calc1</vt:lpstr>
      <vt:lpstr>'Отчет за день'!calc10</vt:lpstr>
      <vt:lpstr>'Отчет по грузообороту'!calc10</vt:lpstr>
      <vt:lpstr>'Сравнение показателей грузооб.'!calc10</vt:lpstr>
      <vt:lpstr>'Отчет за день'!calc11</vt:lpstr>
      <vt:lpstr>'Отчет по грузообороту'!calc11</vt:lpstr>
      <vt:lpstr>'Сравнение показателей грузооб.'!calc11</vt:lpstr>
      <vt:lpstr>'Отчет за день'!calc12</vt:lpstr>
      <vt:lpstr>'Отчет по грузообороту'!calc12</vt:lpstr>
      <vt:lpstr>'Сравнение показателей грузооб.'!calc12</vt:lpstr>
      <vt:lpstr>'Отчет за день'!calc13</vt:lpstr>
      <vt:lpstr>'Отчет по грузообороту'!calc13</vt:lpstr>
      <vt:lpstr>'Сравнение показателей грузооб.'!calc13</vt:lpstr>
      <vt:lpstr>'Отчет за день'!calc14</vt:lpstr>
      <vt:lpstr>'Отчет по грузообороту'!calc14</vt:lpstr>
      <vt:lpstr>'Сравнение показателей грузооб.'!calc14</vt:lpstr>
      <vt:lpstr>'Отчет за день'!calc15</vt:lpstr>
      <vt:lpstr>'Отчет по грузообороту'!calc15</vt:lpstr>
      <vt:lpstr>'Сравнение показателей грузооб.'!calc15</vt:lpstr>
      <vt:lpstr>'Отчет за день'!calc16</vt:lpstr>
      <vt:lpstr>'Отчет по грузообороту'!calc16</vt:lpstr>
      <vt:lpstr>'Сравнение показателей грузооб.'!calc16</vt:lpstr>
      <vt:lpstr>'Отчет за день'!calc17</vt:lpstr>
      <vt:lpstr>'Отчет по грузообороту'!calc17</vt:lpstr>
      <vt:lpstr>'Сравнение показателей грузооб.'!calc17</vt:lpstr>
      <vt:lpstr>'Отчет за день'!calc18</vt:lpstr>
      <vt:lpstr>'Отчет по грузообороту'!calc18</vt:lpstr>
      <vt:lpstr>'Сравнение показателей грузооб.'!calc18</vt:lpstr>
      <vt:lpstr>'Отчет за день'!calc19</vt:lpstr>
      <vt:lpstr>'Отчет по грузообороту'!calc19</vt:lpstr>
      <vt:lpstr>'Сравнение показателей грузооб.'!calc19</vt:lpstr>
      <vt:lpstr>'Отчет за день'!calc2</vt:lpstr>
      <vt:lpstr>'Отчет по грузообороту'!calc2</vt:lpstr>
      <vt:lpstr>'Сравнение показателей грузооб.'!calc2</vt:lpstr>
      <vt:lpstr>'Отчет за день'!calc20</vt:lpstr>
      <vt:lpstr>'Отчет по грузообороту'!calc20</vt:lpstr>
      <vt:lpstr>'Сравнение показателей грузооб.'!calc20</vt:lpstr>
      <vt:lpstr>'Отчет за день'!calc21</vt:lpstr>
      <vt:lpstr>'Отчет по грузообороту'!calc21</vt:lpstr>
      <vt:lpstr>'Сравнение показателей грузооб.'!calc21</vt:lpstr>
      <vt:lpstr>'Отчет за день'!calc22</vt:lpstr>
      <vt:lpstr>'Отчет по грузообороту'!calc22</vt:lpstr>
      <vt:lpstr>'Сравнение показателей грузооб.'!calc22</vt:lpstr>
      <vt:lpstr>'Отчет за день'!calc23</vt:lpstr>
      <vt:lpstr>'Отчет по грузообороту'!calc23</vt:lpstr>
      <vt:lpstr>'Сравнение показателей грузооб.'!calc23</vt:lpstr>
      <vt:lpstr>'Отчет за день'!calc24</vt:lpstr>
      <vt:lpstr>'Отчет по грузообороту'!calc24</vt:lpstr>
      <vt:lpstr>'Сравнение показателей грузооб.'!calc24</vt:lpstr>
      <vt:lpstr>'Отчет за день'!calc25</vt:lpstr>
      <vt:lpstr>'Отчет по грузообороту'!calc25</vt:lpstr>
      <vt:lpstr>'Сравнение показателей грузооб.'!calc25</vt:lpstr>
      <vt:lpstr>'Отчет за день'!calc26</vt:lpstr>
      <vt:lpstr>'Отчет по грузообороту'!calc26</vt:lpstr>
      <vt:lpstr>'Сравнение показателей грузооб.'!calc26</vt:lpstr>
      <vt:lpstr>'Отчет за день'!calc27</vt:lpstr>
      <vt:lpstr>'Отчет по грузообороту'!calc27</vt:lpstr>
      <vt:lpstr>'Сравнение показателей грузооб.'!calc27</vt:lpstr>
      <vt:lpstr>'Отчет за день'!calc28</vt:lpstr>
      <vt:lpstr>'Отчет по грузообороту'!calc28</vt:lpstr>
      <vt:lpstr>'Сравнение показателей грузооб.'!calc28</vt:lpstr>
      <vt:lpstr>'Отчет за день'!calc29</vt:lpstr>
      <vt:lpstr>'Отчет по грузообороту'!calc29</vt:lpstr>
      <vt:lpstr>'Сравнение показателей грузооб.'!calc29</vt:lpstr>
      <vt:lpstr>'Отчет за день'!calc3</vt:lpstr>
      <vt:lpstr>'Отчет по грузообороту'!calc3</vt:lpstr>
      <vt:lpstr>'Сравнение показателей грузооб.'!calc3</vt:lpstr>
      <vt:lpstr>'Отчет за день'!calc30</vt:lpstr>
      <vt:lpstr>'Отчет по грузообороту'!calc30</vt:lpstr>
      <vt:lpstr>'Сравнение показателей грузооб.'!calc30</vt:lpstr>
      <vt:lpstr>'Отчет за день'!calc31</vt:lpstr>
      <vt:lpstr>'Отчет по грузообороту'!calc31</vt:lpstr>
      <vt:lpstr>'Сравнение показателей грузооб.'!calc31</vt:lpstr>
      <vt:lpstr>'Отчет за день'!calc32</vt:lpstr>
      <vt:lpstr>'Отчет по грузообороту'!calc32</vt:lpstr>
      <vt:lpstr>'Сравнение показателей грузооб.'!calc32</vt:lpstr>
      <vt:lpstr>'Отчет за день'!calc33</vt:lpstr>
      <vt:lpstr>'Отчет по грузообороту'!calc33</vt:lpstr>
      <vt:lpstr>'Сравнение показателей грузооб.'!calc33</vt:lpstr>
      <vt:lpstr>'Отчет за день'!calc34</vt:lpstr>
      <vt:lpstr>'Отчет по грузообороту'!calc34</vt:lpstr>
      <vt:lpstr>'Сравнение показателей грузооб.'!calc34</vt:lpstr>
      <vt:lpstr>'Отчет за день'!calc4</vt:lpstr>
      <vt:lpstr>'Отчет по грузообороту'!calc4</vt:lpstr>
      <vt:lpstr>'Сравнение показателей грузооб.'!calc4</vt:lpstr>
      <vt:lpstr>'Отчет за день'!calc5</vt:lpstr>
      <vt:lpstr>'Отчет по грузообороту'!calc5</vt:lpstr>
      <vt:lpstr>'Сравнение показателей грузооб.'!calc5</vt:lpstr>
      <vt:lpstr>'Отчет за день'!calc6</vt:lpstr>
      <vt:lpstr>'Отчет по грузообороту'!calc6</vt:lpstr>
      <vt:lpstr>'Сравнение показателей грузооб.'!calc6</vt:lpstr>
      <vt:lpstr>'Отчет за день'!calc7</vt:lpstr>
      <vt:lpstr>'Отчет по грузообороту'!calc7</vt:lpstr>
      <vt:lpstr>'Сравнение показателей грузооб.'!calc7</vt:lpstr>
      <vt:lpstr>'Отчет за день'!calc8</vt:lpstr>
      <vt:lpstr>'Отчет по грузообороту'!calc8</vt:lpstr>
      <vt:lpstr>'Сравнение показателей грузооб.'!calc8</vt:lpstr>
      <vt:lpstr>'Отчет за день'!calc9</vt:lpstr>
      <vt:lpstr>'Отчет по грузообороту'!calc9</vt:lpstr>
      <vt:lpstr>'Сравнение показателей грузооб.'!calc9</vt:lpstr>
      <vt:lpstr>'Отчет за день'!IssuedAirCargoAeroflot</vt:lpstr>
      <vt:lpstr>'Отчет по грузообороту'!IssuedAirCargoAeroflot</vt:lpstr>
      <vt:lpstr>'Сравнение показателей грузооб.'!IssuedAirCargoAeroflot</vt:lpstr>
      <vt:lpstr>'Отчет за день'!IssuedAirCargoBridge</vt:lpstr>
      <vt:lpstr>'Отчет по грузообороту'!IssuedAirCargoBridge</vt:lpstr>
      <vt:lpstr>'Сравнение показателей грузооб.'!IssuedAirCargoBridge</vt:lpstr>
      <vt:lpstr>'Отчет за день'!IssuedAirCargoNord</vt:lpstr>
      <vt:lpstr>'Отчет по грузообороту'!IssuedAirCargoNord</vt:lpstr>
      <vt:lpstr>'Сравнение показателей грузооб.'!IssuedAirCargoNord</vt:lpstr>
      <vt:lpstr>'Отчет за день'!IssuedAirCargoOther</vt:lpstr>
      <vt:lpstr>'Отчет по грузообороту'!IssuedAirCargoOther</vt:lpstr>
      <vt:lpstr>'Сравнение показателей грузооб.'!IssuedAirCargoOther</vt:lpstr>
      <vt:lpstr>'Отчет за день'!IssuedAirMailAeroflot</vt:lpstr>
      <vt:lpstr>'Отчет по грузообороту'!IssuedAirMailAeroflot</vt:lpstr>
      <vt:lpstr>'Сравнение показателей грузооб.'!IssuedAirMailAeroflot</vt:lpstr>
      <vt:lpstr>'Отчет за день'!IssuedAirMailBridge</vt:lpstr>
      <vt:lpstr>'Отчет по грузообороту'!IssuedAirMailBridge</vt:lpstr>
      <vt:lpstr>'Сравнение показателей грузооб.'!IssuedAirMailBridge</vt:lpstr>
      <vt:lpstr>'Отчет за день'!IssuedAirMailNord</vt:lpstr>
      <vt:lpstr>'Отчет по грузообороту'!IssuedAirMailNord</vt:lpstr>
      <vt:lpstr>'Сравнение показателей грузооб.'!IssuedAirMailNord</vt:lpstr>
      <vt:lpstr>'Отчет за день'!IssuedAirMailOther</vt:lpstr>
      <vt:lpstr>'Отчет по грузообороту'!IssuedAirMailOther</vt:lpstr>
      <vt:lpstr>'Сравнение показателей грузооб.'!IssuedAirMailOther</vt:lpstr>
      <vt:lpstr>'Отчет за день'!IssuedDepartureAeroflot</vt:lpstr>
      <vt:lpstr>'Отчет по грузообороту'!IssuedDepartureAeroflot</vt:lpstr>
      <vt:lpstr>'Сравнение показателей грузооб.'!IssuedDepartureAeroflot</vt:lpstr>
      <vt:lpstr>'Отчет за день'!IssuedDepartureBridge</vt:lpstr>
      <vt:lpstr>'Отчет по грузообороту'!IssuedDepartureBridge</vt:lpstr>
      <vt:lpstr>'Сравнение показателей грузооб.'!IssuedDepartureBridge</vt:lpstr>
      <vt:lpstr>'Отчет за день'!IssuedDepartureNord</vt:lpstr>
      <vt:lpstr>'Отчет по грузообороту'!IssuedDepartureNord</vt:lpstr>
      <vt:lpstr>'Сравнение показателей грузооб.'!IssuedDepartureNord</vt:lpstr>
      <vt:lpstr>'Отчет за день'!IssuedDepartureOther</vt:lpstr>
      <vt:lpstr>'Отчет по грузообороту'!IssuedDepartureOther</vt:lpstr>
      <vt:lpstr>'Сравнение показателей грузооб.'!IssuedDepartureOther</vt:lpstr>
      <vt:lpstr>'Отчет за день'!IssuedMoscowMVLAeroflotGT1</vt:lpstr>
      <vt:lpstr>'Отчет по грузообороту'!IssuedMoscowMVLAeroflotGT1</vt:lpstr>
      <vt:lpstr>'Сравнение показателей грузооб.'!IssuedMoscowMVLAeroflotGT1</vt:lpstr>
      <vt:lpstr>'Отчет за день'!IssuedMoscowMVLAeroflotGT2</vt:lpstr>
      <vt:lpstr>'Отчет по грузообороту'!IssuedMoscowMVLAeroflotGT2</vt:lpstr>
      <vt:lpstr>'Сравнение показателей грузооб.'!IssuedMoscowMVLAeroflotGT2</vt:lpstr>
      <vt:lpstr>'Отчет за день'!IssuedMoscowMVLAirBridgeGT1</vt:lpstr>
      <vt:lpstr>'Отчет по грузообороту'!IssuedMoscowMVLAirBridgeGT1</vt:lpstr>
      <vt:lpstr>'Сравнение показателей грузооб.'!IssuedMoscowMVLAirBridgeGT1</vt:lpstr>
      <vt:lpstr>'Отчет за день'!IssuedMoscowMVLAirBridgeGT2</vt:lpstr>
      <vt:lpstr>'Отчет по грузообороту'!IssuedMoscowMVLAirBridgeGT2</vt:lpstr>
      <vt:lpstr>'Сравнение показателей грузооб.'!IssuedMoscowMVLAirBridgeGT2</vt:lpstr>
      <vt:lpstr>'Отчет за день'!IssuedMoscowMVLNordGT1</vt:lpstr>
      <vt:lpstr>'Отчет по грузообороту'!IssuedMoscowMVLNordGT1</vt:lpstr>
      <vt:lpstr>'Сравнение показателей грузооб.'!IssuedMoscowMVLNordGT1</vt:lpstr>
      <vt:lpstr>'Отчет за день'!IssuedMoscowMVLNordGT2</vt:lpstr>
      <vt:lpstr>'Отчет по грузообороту'!IssuedMoscowMVLNordGT2</vt:lpstr>
      <vt:lpstr>'Сравнение показателей грузооб.'!IssuedMoscowMVLNordGT2</vt:lpstr>
      <vt:lpstr>'Отчет за день'!IssuedMoscowMVLOtherGT1</vt:lpstr>
      <vt:lpstr>'Отчет по грузообороту'!IssuedMoscowMVLOtherGT1</vt:lpstr>
      <vt:lpstr>'Сравнение показателей грузооб.'!IssuedMoscowMVLOtherGT1</vt:lpstr>
      <vt:lpstr>'Отчет за день'!IssuedMoscowMVLOtherGT2</vt:lpstr>
      <vt:lpstr>'Отчет по грузообороту'!IssuedMoscowMVLOtherGT2</vt:lpstr>
      <vt:lpstr>'Сравнение показателей грузооб.'!IssuedMoscowMVLOtherGT2</vt:lpstr>
      <vt:lpstr>'Отчет за день'!IssuedMoscowVVLAeroflot</vt:lpstr>
      <vt:lpstr>'Отчет по грузообороту'!IssuedMoscowVVLAeroflot</vt:lpstr>
      <vt:lpstr>'Сравнение показателей грузооб.'!IssuedMoscowVVLAeroflot</vt:lpstr>
      <vt:lpstr>'Отчет за день'!IssuedMoscowVVLNord</vt:lpstr>
      <vt:lpstr>'Отчет по грузообороту'!IssuedMoscowVVLNord</vt:lpstr>
      <vt:lpstr>'Сравнение показателей грузооб.'!IssuedMoscowVVLNord</vt:lpstr>
      <vt:lpstr>'Отчет за день'!IssuedMoscowVVLOther</vt:lpstr>
      <vt:lpstr>'Отчет по грузообороту'!IssuedMoscowVVLOther</vt:lpstr>
      <vt:lpstr>'Сравнение показателей грузооб.'!IssuedMoscowVVLOther</vt:lpstr>
      <vt:lpstr>'Отчет за день'!IssuedSVHAeroflotBoard</vt:lpstr>
      <vt:lpstr>'Отчет по грузообороту'!IssuedSVHAeroflotBoard</vt:lpstr>
      <vt:lpstr>'Сравнение показателей грузооб.'!IssuedSVHAeroflotBoard</vt:lpstr>
      <vt:lpstr>'Отчет за день'!IssuedSVHAeroflotStock</vt:lpstr>
      <vt:lpstr>'Отчет по грузообороту'!IssuedSVHAeroflotStock</vt:lpstr>
      <vt:lpstr>'Сравнение показателей грузооб.'!IssuedSVHAeroflotStock</vt:lpstr>
      <vt:lpstr>'Отчет за день'!IssuedSVHBridgeBoard</vt:lpstr>
      <vt:lpstr>'Отчет по грузообороту'!IssuedSVHBridgeBoard</vt:lpstr>
      <vt:lpstr>'Сравнение показателей грузооб.'!IssuedSVHBridgeBoard</vt:lpstr>
      <vt:lpstr>'Отчет за день'!IssuedSVHBridgeStock</vt:lpstr>
      <vt:lpstr>'Отчет по грузообороту'!IssuedSVHBridgeStock</vt:lpstr>
      <vt:lpstr>'Сравнение показателей грузооб.'!IssuedSVHBridgeStock</vt:lpstr>
      <vt:lpstr>'Отчет за день'!IssuedSVHNordBoard</vt:lpstr>
      <vt:lpstr>'Отчет по грузообороту'!IssuedSVHNordBoard</vt:lpstr>
      <vt:lpstr>'Сравнение показателей грузооб.'!IssuedSVHNordBoard</vt:lpstr>
      <vt:lpstr>'Отчет за день'!IssuedSVHNordStock</vt:lpstr>
      <vt:lpstr>'Отчет по грузообороту'!IssuedSVHNordStock</vt:lpstr>
      <vt:lpstr>'Сравнение показателей грузооб.'!IssuedSVHNordStock</vt:lpstr>
      <vt:lpstr>'Сравнение показателей грузооб.'!ItogDevPerc</vt:lpstr>
      <vt:lpstr>'Сравнение показателей грузооб.'!ItogDevPrev</vt:lpstr>
      <vt:lpstr>'Сравнение показателей грузооб.'!ItogDevTonn</vt:lpstr>
      <vt:lpstr>'Сравнение показателей грузооб.'!ItogMonth</vt:lpstr>
      <vt:lpstr>'Сравнение показателей грузооб.'!ItogMonthPrev</vt:lpstr>
      <vt:lpstr>'Отчет за день'!ReceivedAirCargoAeroflot</vt:lpstr>
      <vt:lpstr>'Отчет по грузообороту'!ReceivedAirCargoAeroflot</vt:lpstr>
      <vt:lpstr>'Сравнение показателей грузооб.'!ReceivedAirCargoAeroflot</vt:lpstr>
      <vt:lpstr>'Отчет за день'!ReceivedAirCargoBridge</vt:lpstr>
      <vt:lpstr>'Отчет по грузообороту'!ReceivedAirCargoBridge</vt:lpstr>
      <vt:lpstr>'Сравнение показателей грузооб.'!ReceivedAirCargoBridge</vt:lpstr>
      <vt:lpstr>'Отчет за день'!ReceivedAirCargoNord</vt:lpstr>
      <vt:lpstr>'Отчет по грузообороту'!ReceivedAirCargoNord</vt:lpstr>
      <vt:lpstr>'Сравнение показателей грузооб.'!ReceivedAirCargoNord</vt:lpstr>
      <vt:lpstr>'Отчет за день'!ReceivedAirCargoOther</vt:lpstr>
      <vt:lpstr>'Отчет по грузообороту'!ReceivedAirCargoOther</vt:lpstr>
      <vt:lpstr>'Сравнение показателей грузооб.'!ReceivedAirCargoOther</vt:lpstr>
      <vt:lpstr>'Отчет за день'!ReceivedAirMailAeroflot</vt:lpstr>
      <vt:lpstr>'Отчет по грузообороту'!ReceivedAirMailAeroflot</vt:lpstr>
      <vt:lpstr>'Сравнение показателей грузооб.'!ReceivedAirMailAeroflot</vt:lpstr>
      <vt:lpstr>'Отчет за день'!ReceivedAirMailBridge</vt:lpstr>
      <vt:lpstr>'Отчет по грузообороту'!ReceivedAirMailBridge</vt:lpstr>
      <vt:lpstr>'Сравнение показателей грузооб.'!ReceivedAirMailBridge</vt:lpstr>
      <vt:lpstr>'Отчет за день'!ReceivedAirMailNord</vt:lpstr>
      <vt:lpstr>'Отчет по грузообороту'!ReceivedAirMailNord</vt:lpstr>
      <vt:lpstr>'Сравнение показателей грузооб.'!ReceivedAirMailNord</vt:lpstr>
      <vt:lpstr>'Отчет за день'!ReceivedAirMailOther</vt:lpstr>
      <vt:lpstr>'Отчет по грузообороту'!ReceivedAirMailOther</vt:lpstr>
      <vt:lpstr>'Сравнение показателей грузооб.'!ReceivedAirMailOther</vt:lpstr>
      <vt:lpstr>'Отчет за день'!ReceivedDepartureAeroflot</vt:lpstr>
      <vt:lpstr>'Отчет по грузообороту'!ReceivedDepartureAeroflot</vt:lpstr>
      <vt:lpstr>'Сравнение показателей грузооб.'!ReceivedDepartureAeroflot</vt:lpstr>
      <vt:lpstr>'Отчет за день'!ReceivedDepartureBridge</vt:lpstr>
      <vt:lpstr>'Отчет по грузообороту'!ReceivedDepartureBridge</vt:lpstr>
      <vt:lpstr>'Сравнение показателей грузооб.'!ReceivedDepartureBridge</vt:lpstr>
      <vt:lpstr>'Отчет за день'!ReceivedDepartureNord</vt:lpstr>
      <vt:lpstr>'Отчет по грузообороту'!ReceivedDepartureNord</vt:lpstr>
      <vt:lpstr>'Сравнение показателей грузооб.'!ReceivedDepartureNord</vt:lpstr>
      <vt:lpstr>'Отчет за день'!ReceivedDepartureOther</vt:lpstr>
      <vt:lpstr>'Отчет по грузообороту'!ReceivedDepartureOther</vt:lpstr>
      <vt:lpstr>'Сравнение показателей грузооб.'!ReceivedDepartureOther</vt:lpstr>
      <vt:lpstr>'Отчет за день'!ReceivedMoscowMVLAeroflot</vt:lpstr>
      <vt:lpstr>'Отчет по грузообороту'!ReceivedMoscowMVLAeroflot</vt:lpstr>
      <vt:lpstr>'Сравнение показателей грузооб.'!ReceivedMoscowMVLAeroflot</vt:lpstr>
      <vt:lpstr>'Отчет за день'!ReceivedMoscowMVLNord</vt:lpstr>
      <vt:lpstr>'Отчет по грузообороту'!ReceivedMoscowMVLNord</vt:lpstr>
      <vt:lpstr>'Сравнение показателей грузооб.'!ReceivedMoscowMVLNord</vt:lpstr>
      <vt:lpstr>'Отчет за день'!ReceivedMoscowMVLOther</vt:lpstr>
      <vt:lpstr>'Отчет по грузообороту'!ReceivedMoscowMVLOther</vt:lpstr>
      <vt:lpstr>'Сравнение показателей грузооб.'!ReceivedMoscowMVLOther</vt:lpstr>
      <vt:lpstr>'Отчет за день'!ReceivedMoscowVVLAeroflot</vt:lpstr>
      <vt:lpstr>'Отчет по грузообороту'!ReceivedMoscowVVLAeroflot</vt:lpstr>
      <vt:lpstr>'Сравнение показателей грузооб.'!ReceivedMoscowVVLAeroflot</vt:lpstr>
      <vt:lpstr>'Отчет за день'!ReceivedMoscowVVLNord</vt:lpstr>
      <vt:lpstr>'Отчет по грузообороту'!ReceivedMoscowVVLNord</vt:lpstr>
      <vt:lpstr>'Сравнение показателей грузооб.'!ReceivedMoscowVVLNord</vt:lpstr>
      <vt:lpstr>'Отчет за день'!ReceivedMoscowVVLOther</vt:lpstr>
      <vt:lpstr>'Отчет по грузообороту'!ReceivedMoscowVVLOther</vt:lpstr>
      <vt:lpstr>'Сравнение показателей грузооб.'!ReceivedMoscowVVLOther</vt:lpstr>
      <vt:lpstr>'Отчет за день'!ReceivedSVHMVLAeroflot</vt:lpstr>
      <vt:lpstr>'Отчет по грузообороту'!ReceivedSVHMVLAeroflot</vt:lpstr>
      <vt:lpstr>'Сравнение показателей грузооб.'!ReceivedSVHMVLAeroflot</vt:lpstr>
      <vt:lpstr>'Отчет за день'!ReceivedSVHMVLNord</vt:lpstr>
      <vt:lpstr>'Отчет по грузообороту'!ReceivedSVHMVLNord</vt:lpstr>
      <vt:lpstr>'Сравнение показателей грузооб.'!ReceivedSVHMVLNord</vt:lpstr>
      <vt:lpstr>'Отчет за день'!ReceivedSVHMVLOther</vt:lpstr>
      <vt:lpstr>'Отчет по грузообороту'!ReceivedSVHMVLOther</vt:lpstr>
      <vt:lpstr>'Сравнение показателей грузооб.'!ReceivedSVHMVLOther</vt:lpstr>
      <vt:lpstr>'Отчет за день'!ReceivedSVHVVLAeroflot</vt:lpstr>
      <vt:lpstr>'Отчет по грузообороту'!ReceivedSVHVVLAeroflot</vt:lpstr>
      <vt:lpstr>'Сравнение показателей грузооб.'!ReceivedSVHVVLAeroflot</vt:lpstr>
      <vt:lpstr>'Отчет за день'!ReceivedSVHVVLNord</vt:lpstr>
      <vt:lpstr>'Отчет по грузообороту'!ReceivedSVHVVLNord</vt:lpstr>
      <vt:lpstr>'Сравнение показателей грузооб.'!ReceivedSVHVVLNord</vt:lpstr>
      <vt:lpstr>'Отчет за день'!ReceivedSVHVVLOther</vt:lpstr>
      <vt:lpstr>'Отчет по грузообороту'!ReceivedSVHVVLOther</vt:lpstr>
      <vt:lpstr>'Сравнение показателей грузооб.'!ReceivedSVHVVLOther</vt:lpstr>
      <vt:lpstr>'Отчет за день'!RepDate</vt:lpstr>
      <vt:lpstr>'Отчет по грузообороту'!RepDate</vt:lpstr>
      <vt:lpstr>'Сравнение показателей грузооб.'!RepDate</vt:lpstr>
      <vt:lpstr>'Сравнение показателей грузооб.'!RepDateHead</vt:lpstr>
      <vt:lpstr>'Отчет за день'!StockExportMVLExport</vt:lpstr>
      <vt:lpstr>'Отчет по грузообороту'!StockExportMVLExport</vt:lpstr>
      <vt:lpstr>'Сравнение показателей грузооб.'!StockExportMVLExport</vt:lpstr>
      <vt:lpstr>'Отчет за день'!StockExportMVLTransfer</vt:lpstr>
      <vt:lpstr>'Отчет по грузообороту'!StockExportMVLTransfer</vt:lpstr>
      <vt:lpstr>'Сравнение показателей грузооб.'!StockExportMVLTransfer</vt:lpstr>
      <vt:lpstr>'Отчет за день'!StockExportVVLExport</vt:lpstr>
      <vt:lpstr>'Отчет по грузообороту'!StockExportVVLExport</vt:lpstr>
      <vt:lpstr>'Сравнение показателей грузооб.'!StockExportVVLExport</vt:lpstr>
      <vt:lpstr>'Отчет за день'!StockExportVVLTransfer</vt:lpstr>
      <vt:lpstr>'Отчет по грузообороту'!StockExportVVLTransfer</vt:lpstr>
      <vt:lpstr>'Сравнение показателей грузооб.'!StockExportVVLTransfer</vt:lpstr>
      <vt:lpstr>'Отчет за день'!StockImportMVLProcess</vt:lpstr>
      <vt:lpstr>'Отчет по грузообороту'!StockImportMVLProcess</vt:lpstr>
      <vt:lpstr>'Сравнение показателей грузооб.'!StockImportMVLProcess</vt:lpstr>
      <vt:lpstr>'Отчет за день'!StockImportMVLReady</vt:lpstr>
      <vt:lpstr>'Отчет по грузообороту'!StockImportMVLReady</vt:lpstr>
      <vt:lpstr>'Сравнение показателей грузооб.'!StockImportMVLReady</vt:lpstr>
      <vt:lpstr>'Отчет за день'!StockImportVVLProcess</vt:lpstr>
      <vt:lpstr>'Отчет по грузообороту'!StockImportVVLProcess</vt:lpstr>
      <vt:lpstr>'Сравнение показателей грузооб.'!StockImportVVLProcess</vt:lpstr>
      <vt:lpstr>'Отчет за день'!StockImportVVLReady</vt:lpstr>
      <vt:lpstr>'Отчет по грузообороту'!StockImportVVLReady</vt:lpstr>
      <vt:lpstr>'Сравнение показателей грузооб.'!StockImportVVLReady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Быстрицкий Игорь В.</dc:creator>
  <cp:lastModifiedBy>Олифиренко Константин Г.</cp:lastModifiedBy>
  <dcterms:created xsi:type="dcterms:W3CDTF">2021-11-23T12:40:02Z</dcterms:created>
  <dcterms:modified xsi:type="dcterms:W3CDTF">2021-12-15T13:29:05Z</dcterms:modified>
</cp:coreProperties>
</file>