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 activeTab="5"/>
  </bookViews>
  <sheets>
    <sheet name="Run 1" sheetId="29" r:id="rId1"/>
    <sheet name="Run 2" sheetId="28" r:id="rId2"/>
    <sheet name="Run 3" sheetId="27" r:id="rId3"/>
    <sheet name="Run 4" sheetId="26" r:id="rId4"/>
    <sheet name="Run 5" sheetId="25" r:id="rId5"/>
    <sheet name="Average" sheetId="2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2" l="1"/>
  <c r="F4" i="22"/>
  <c r="V4" i="22"/>
  <c r="H5" i="22"/>
  <c r="F5" i="22"/>
  <c r="V5" i="22"/>
  <c r="H6" i="22"/>
  <c r="F6" i="22"/>
  <c r="V6" i="22"/>
  <c r="H7" i="22"/>
  <c r="F7" i="22"/>
  <c r="V7" i="22"/>
  <c r="H8" i="22"/>
  <c r="F8" i="22"/>
  <c r="V8" i="22"/>
  <c r="H9" i="22"/>
  <c r="F9" i="22"/>
  <c r="V9" i="22"/>
  <c r="H10" i="22"/>
  <c r="F10" i="22"/>
  <c r="V10" i="22"/>
  <c r="H11" i="22"/>
  <c r="F11" i="22"/>
  <c r="V11" i="22"/>
  <c r="H12" i="22"/>
  <c r="F12" i="22"/>
  <c r="V12" i="22"/>
  <c r="H13" i="22"/>
  <c r="F13" i="22"/>
  <c r="V13" i="22"/>
  <c r="H14" i="22"/>
  <c r="F14" i="22"/>
  <c r="V14" i="22"/>
  <c r="H15" i="22"/>
  <c r="F15" i="22"/>
  <c r="V15" i="22"/>
  <c r="H16" i="22"/>
  <c r="F16" i="22"/>
  <c r="V16" i="22"/>
  <c r="H17" i="22"/>
  <c r="F17" i="22"/>
  <c r="V17" i="22"/>
  <c r="H18" i="22"/>
  <c r="F18" i="22"/>
  <c r="V18" i="22"/>
  <c r="H19" i="22"/>
  <c r="F19" i="22"/>
  <c r="V19" i="22"/>
  <c r="H20" i="22"/>
  <c r="F20" i="22"/>
  <c r="V20" i="22"/>
  <c r="H21" i="22"/>
  <c r="F21" i="22"/>
  <c r="V21" i="22"/>
  <c r="H22" i="22"/>
  <c r="F22" i="22"/>
  <c r="V22" i="22"/>
  <c r="H23" i="22"/>
  <c r="F23" i="22"/>
  <c r="V23" i="22"/>
  <c r="H24" i="22"/>
  <c r="F24" i="22"/>
  <c r="V24" i="22"/>
  <c r="H25" i="22"/>
  <c r="F25" i="22"/>
  <c r="V25" i="22"/>
  <c r="H26" i="22"/>
  <c r="F26" i="22"/>
  <c r="V26" i="22"/>
  <c r="H27" i="22"/>
  <c r="F27" i="22"/>
  <c r="V27" i="22"/>
  <c r="H28" i="22"/>
  <c r="F28" i="22"/>
  <c r="V28" i="22"/>
  <c r="H29" i="22"/>
  <c r="F29" i="22"/>
  <c r="V29" i="22"/>
  <c r="H30" i="22"/>
  <c r="F30" i="22"/>
  <c r="V30" i="22"/>
  <c r="H31" i="22"/>
  <c r="F31" i="22"/>
  <c r="V31" i="22"/>
  <c r="H32" i="22"/>
  <c r="F32" i="22"/>
  <c r="V32" i="22"/>
  <c r="H33" i="22"/>
  <c r="F33" i="22"/>
  <c r="V33" i="22"/>
  <c r="H34" i="22"/>
  <c r="F34" i="22"/>
  <c r="V34" i="22"/>
  <c r="H35" i="22"/>
  <c r="F35" i="22"/>
  <c r="V35" i="22"/>
  <c r="H36" i="22"/>
  <c r="F36" i="22"/>
  <c r="V36" i="22"/>
  <c r="H37" i="22"/>
  <c r="F37" i="22"/>
  <c r="V37" i="22"/>
  <c r="S4" i="22"/>
  <c r="T4" i="22"/>
  <c r="U4" i="22"/>
  <c r="S5" i="22"/>
  <c r="T5" i="22"/>
  <c r="U5" i="22"/>
  <c r="S6" i="22"/>
  <c r="T6" i="22"/>
  <c r="U6" i="22"/>
  <c r="S7" i="22"/>
  <c r="T7" i="22"/>
  <c r="U7" i="22"/>
  <c r="S8" i="22"/>
  <c r="T8" i="22"/>
  <c r="U8" i="22"/>
  <c r="S9" i="22"/>
  <c r="T9" i="22"/>
  <c r="U9" i="22"/>
  <c r="S10" i="22"/>
  <c r="T10" i="22"/>
  <c r="U10" i="22"/>
  <c r="S11" i="22"/>
  <c r="T11" i="22"/>
  <c r="U11" i="22"/>
  <c r="S12" i="22"/>
  <c r="T12" i="22"/>
  <c r="U12" i="22"/>
  <c r="S13" i="22"/>
  <c r="T13" i="22"/>
  <c r="U13" i="22"/>
  <c r="S14" i="22"/>
  <c r="T14" i="22"/>
  <c r="U14" i="22"/>
  <c r="S15" i="22"/>
  <c r="T15" i="22"/>
  <c r="U15" i="22"/>
  <c r="S16" i="22"/>
  <c r="T16" i="22"/>
  <c r="U16" i="22"/>
  <c r="S17" i="22"/>
  <c r="T17" i="22"/>
  <c r="U17" i="22"/>
  <c r="S18" i="22"/>
  <c r="T18" i="22"/>
  <c r="U18" i="22"/>
  <c r="S19" i="22"/>
  <c r="T19" i="22"/>
  <c r="U19" i="22"/>
  <c r="S20" i="22"/>
  <c r="T20" i="22"/>
  <c r="U20" i="22"/>
  <c r="S21" i="22"/>
  <c r="T21" i="22"/>
  <c r="U21" i="22"/>
  <c r="S22" i="22"/>
  <c r="T22" i="22"/>
  <c r="U22" i="22"/>
  <c r="S23" i="22"/>
  <c r="T23" i="22"/>
  <c r="U23" i="22"/>
  <c r="S24" i="22"/>
  <c r="T24" i="22"/>
  <c r="U24" i="22"/>
  <c r="S25" i="22"/>
  <c r="T25" i="22"/>
  <c r="U25" i="22"/>
  <c r="S26" i="22"/>
  <c r="T26" i="22"/>
  <c r="U26" i="22"/>
  <c r="S27" i="22"/>
  <c r="T27" i="22"/>
  <c r="U27" i="22"/>
  <c r="S28" i="22"/>
  <c r="T28" i="22"/>
  <c r="U28" i="22"/>
  <c r="S29" i="22"/>
  <c r="T29" i="22"/>
  <c r="U29" i="22"/>
  <c r="S30" i="22"/>
  <c r="T30" i="22"/>
  <c r="U30" i="22"/>
  <c r="S31" i="22"/>
  <c r="T31" i="22"/>
  <c r="U31" i="22"/>
  <c r="S32" i="22"/>
  <c r="T32" i="22"/>
  <c r="U32" i="22"/>
  <c r="S33" i="22"/>
  <c r="T33" i="22"/>
  <c r="U33" i="22"/>
  <c r="S34" i="22"/>
  <c r="T34" i="22"/>
  <c r="U34" i="22"/>
  <c r="S35" i="22"/>
  <c r="T35" i="22"/>
  <c r="U35" i="22"/>
  <c r="S36" i="22"/>
  <c r="T36" i="22"/>
  <c r="U36" i="22"/>
  <c r="S37" i="22"/>
  <c r="T37" i="22"/>
  <c r="U37" i="22"/>
  <c r="H3" i="22"/>
  <c r="F3" i="22"/>
  <c r="V3" i="22"/>
  <c r="S3" i="22"/>
  <c r="T3" i="22"/>
  <c r="U3" i="22"/>
  <c r="M4" i="22"/>
  <c r="L4" i="22"/>
  <c r="N4" i="22"/>
  <c r="M5" i="22"/>
  <c r="L5" i="22"/>
  <c r="N5" i="22"/>
  <c r="M6" i="22"/>
  <c r="L6" i="22"/>
  <c r="N6" i="22"/>
  <c r="M7" i="22"/>
  <c r="L7" i="22"/>
  <c r="N7" i="22"/>
  <c r="M8" i="22"/>
  <c r="L8" i="22"/>
  <c r="N8" i="22"/>
  <c r="M9" i="22"/>
  <c r="L9" i="22"/>
  <c r="N9" i="22"/>
  <c r="M10" i="22"/>
  <c r="L10" i="22"/>
  <c r="N10" i="22"/>
  <c r="M11" i="22"/>
  <c r="L11" i="22"/>
  <c r="N11" i="22"/>
  <c r="M12" i="22"/>
  <c r="L12" i="22"/>
  <c r="N12" i="22"/>
  <c r="M13" i="22"/>
  <c r="L13" i="22"/>
  <c r="N13" i="22"/>
  <c r="M14" i="22"/>
  <c r="L14" i="22"/>
  <c r="N14" i="22"/>
  <c r="M15" i="22"/>
  <c r="L15" i="22"/>
  <c r="N15" i="22"/>
  <c r="M16" i="22"/>
  <c r="L16" i="22"/>
  <c r="N16" i="22"/>
  <c r="M17" i="22"/>
  <c r="L17" i="22"/>
  <c r="N17" i="22"/>
  <c r="M18" i="22"/>
  <c r="L18" i="22"/>
  <c r="N18" i="22"/>
  <c r="M19" i="22"/>
  <c r="L19" i="22"/>
  <c r="N19" i="22"/>
  <c r="M20" i="22"/>
  <c r="L20" i="22"/>
  <c r="N20" i="22"/>
  <c r="M21" i="22"/>
  <c r="L21" i="22"/>
  <c r="N21" i="22"/>
  <c r="M22" i="22"/>
  <c r="L22" i="22"/>
  <c r="N22" i="22"/>
  <c r="M23" i="22"/>
  <c r="L23" i="22"/>
  <c r="N23" i="22"/>
  <c r="M24" i="22"/>
  <c r="L24" i="22"/>
  <c r="N24" i="22"/>
  <c r="M25" i="22"/>
  <c r="L25" i="22"/>
  <c r="N25" i="22"/>
  <c r="M26" i="22"/>
  <c r="L26" i="22"/>
  <c r="N26" i="22"/>
  <c r="M27" i="22"/>
  <c r="L27" i="22"/>
  <c r="N27" i="22"/>
  <c r="M28" i="22"/>
  <c r="L28" i="22"/>
  <c r="N28" i="22"/>
  <c r="M29" i="22"/>
  <c r="L29" i="22"/>
  <c r="N29" i="22"/>
  <c r="M30" i="22"/>
  <c r="L30" i="22"/>
  <c r="N30" i="22"/>
  <c r="M31" i="22"/>
  <c r="L31" i="22"/>
  <c r="N31" i="22"/>
  <c r="M32" i="22"/>
  <c r="L32" i="22"/>
  <c r="N32" i="22"/>
  <c r="M33" i="22"/>
  <c r="L33" i="22"/>
  <c r="N33" i="22"/>
  <c r="M34" i="22"/>
  <c r="L34" i="22"/>
  <c r="N34" i="22"/>
  <c r="M35" i="22"/>
  <c r="L35" i="22"/>
  <c r="N35" i="22"/>
  <c r="M36" i="22"/>
  <c r="L36" i="22"/>
  <c r="N36" i="22"/>
  <c r="M37" i="22"/>
  <c r="L37" i="22"/>
  <c r="N37" i="22"/>
  <c r="M3" i="22"/>
  <c r="L3" i="22"/>
  <c r="N3" i="22"/>
  <c r="J4" i="22"/>
  <c r="I4" i="22"/>
  <c r="K4" i="22"/>
  <c r="J5" i="22"/>
  <c r="I5" i="22"/>
  <c r="K5" i="22"/>
  <c r="J6" i="22"/>
  <c r="I6" i="22"/>
  <c r="K6" i="22"/>
  <c r="J7" i="22"/>
  <c r="I7" i="22"/>
  <c r="K7" i="22"/>
  <c r="J8" i="22"/>
  <c r="I8" i="22"/>
  <c r="K8" i="22"/>
  <c r="J9" i="22"/>
  <c r="I9" i="22"/>
  <c r="K9" i="22"/>
  <c r="J10" i="22"/>
  <c r="I10" i="22"/>
  <c r="K10" i="22"/>
  <c r="J11" i="22"/>
  <c r="I11" i="22"/>
  <c r="K11" i="22"/>
  <c r="J12" i="22"/>
  <c r="I12" i="22"/>
  <c r="K12" i="22"/>
  <c r="J13" i="22"/>
  <c r="I13" i="22"/>
  <c r="K13" i="22"/>
  <c r="J14" i="22"/>
  <c r="I14" i="22"/>
  <c r="K14" i="22"/>
  <c r="J15" i="22"/>
  <c r="I15" i="22"/>
  <c r="K15" i="22"/>
  <c r="J16" i="22"/>
  <c r="I16" i="22"/>
  <c r="K16" i="22"/>
  <c r="J17" i="22"/>
  <c r="I17" i="22"/>
  <c r="K17" i="22"/>
  <c r="J18" i="22"/>
  <c r="I18" i="22"/>
  <c r="K18" i="22"/>
  <c r="J19" i="22"/>
  <c r="I19" i="22"/>
  <c r="K19" i="22"/>
  <c r="J20" i="22"/>
  <c r="I20" i="22"/>
  <c r="K20" i="22"/>
  <c r="J21" i="22"/>
  <c r="I21" i="22"/>
  <c r="K21" i="22"/>
  <c r="J22" i="22"/>
  <c r="I22" i="22"/>
  <c r="K22" i="22"/>
  <c r="J23" i="22"/>
  <c r="I23" i="22"/>
  <c r="K23" i="22"/>
  <c r="J24" i="22"/>
  <c r="I24" i="22"/>
  <c r="K24" i="22"/>
  <c r="J25" i="22"/>
  <c r="I25" i="22"/>
  <c r="K25" i="22"/>
  <c r="J26" i="22"/>
  <c r="I26" i="22"/>
  <c r="K26" i="22"/>
  <c r="J27" i="22"/>
  <c r="I27" i="22"/>
  <c r="K27" i="22"/>
  <c r="J28" i="22"/>
  <c r="I28" i="22"/>
  <c r="K28" i="22"/>
  <c r="J29" i="22"/>
  <c r="I29" i="22"/>
  <c r="K29" i="22"/>
  <c r="J30" i="22"/>
  <c r="I30" i="22"/>
  <c r="K30" i="22"/>
  <c r="J31" i="22"/>
  <c r="I31" i="22"/>
  <c r="K31" i="22"/>
  <c r="J32" i="22"/>
  <c r="I32" i="22"/>
  <c r="K32" i="22"/>
  <c r="J33" i="22"/>
  <c r="I33" i="22"/>
  <c r="K33" i="22"/>
  <c r="J34" i="22"/>
  <c r="I34" i="22"/>
  <c r="K34" i="22"/>
  <c r="J35" i="22"/>
  <c r="I35" i="22"/>
  <c r="K35" i="22"/>
  <c r="J36" i="22"/>
  <c r="I36" i="22"/>
  <c r="K36" i="22"/>
  <c r="J37" i="22"/>
  <c r="I37" i="22"/>
  <c r="K37" i="22"/>
  <c r="J3" i="22"/>
  <c r="I3" i="22"/>
  <c r="K3" i="22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U3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V3" i="28"/>
  <c r="V4" i="28"/>
  <c r="V5" i="28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U3" i="27"/>
  <c r="U4" i="27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V3" i="27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U3" i="28"/>
  <c r="U4" i="28"/>
  <c r="U5" i="28"/>
  <c r="U6" i="28"/>
  <c r="U7" i="28"/>
  <c r="U8" i="28"/>
  <c r="U9" i="28"/>
  <c r="U10" i="28"/>
  <c r="U11" i="28"/>
  <c r="U12" i="28"/>
  <c r="U13" i="28"/>
  <c r="U14" i="28"/>
  <c r="U15" i="28"/>
  <c r="U16" i="28"/>
  <c r="U17" i="28"/>
  <c r="U18" i="28"/>
  <c r="U19" i="28"/>
  <c r="U20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N4" i="29"/>
  <c r="N5" i="29"/>
  <c r="N6" i="29"/>
  <c r="N7" i="29"/>
  <c r="N8" i="29"/>
  <c r="N9" i="29"/>
  <c r="N10" i="29"/>
  <c r="N11" i="29"/>
  <c r="N12" i="29"/>
  <c r="U4" i="29"/>
  <c r="U5" i="29"/>
  <c r="U6" i="29"/>
  <c r="U7" i="29"/>
  <c r="U8" i="29"/>
  <c r="U9" i="29"/>
  <c r="U10" i="29"/>
  <c r="U11" i="29"/>
  <c r="U12" i="29"/>
  <c r="V4" i="29"/>
  <c r="V5" i="29"/>
  <c r="V6" i="29"/>
  <c r="V7" i="29"/>
  <c r="V8" i="29"/>
  <c r="V9" i="29"/>
  <c r="V10" i="29"/>
  <c r="V11" i="29"/>
  <c r="V12" i="29"/>
  <c r="K4" i="29"/>
  <c r="K5" i="29"/>
  <c r="K6" i="29"/>
  <c r="K7" i="29"/>
  <c r="K8" i="29"/>
  <c r="K9" i="29"/>
  <c r="K10" i="29"/>
  <c r="K11" i="29"/>
  <c r="K12" i="29"/>
  <c r="K13" i="29"/>
  <c r="X10" i="26"/>
  <c r="X8" i="27"/>
  <c r="X5" i="28"/>
  <c r="K3" i="29"/>
  <c r="N3" i="29"/>
  <c r="U3" i="29"/>
  <c r="V3" i="29"/>
  <c r="X3" i="29"/>
  <c r="G3" i="22"/>
  <c r="O3" i="22"/>
  <c r="P3" i="22"/>
  <c r="Q3" i="22"/>
  <c r="R3" i="22"/>
  <c r="W3" i="22"/>
  <c r="X3" i="22"/>
  <c r="E3" i="22"/>
  <c r="E4" i="22"/>
  <c r="G4" i="22"/>
  <c r="O4" i="22"/>
  <c r="P4" i="22"/>
  <c r="Q4" i="22"/>
  <c r="R4" i="22"/>
  <c r="W4" i="22"/>
  <c r="X4" i="22"/>
  <c r="E5" i="22"/>
  <c r="G5" i="22"/>
  <c r="O5" i="22"/>
  <c r="P5" i="22"/>
  <c r="Q5" i="22"/>
  <c r="R5" i="22"/>
  <c r="W5" i="22"/>
  <c r="X5" i="22"/>
  <c r="E6" i="22"/>
  <c r="G6" i="22"/>
  <c r="O6" i="22"/>
  <c r="P6" i="22"/>
  <c r="Q6" i="22"/>
  <c r="R6" i="22"/>
  <c r="W6" i="22"/>
  <c r="X6" i="22"/>
  <c r="E7" i="22"/>
  <c r="G7" i="22"/>
  <c r="O7" i="22"/>
  <c r="P7" i="22"/>
  <c r="Q7" i="22"/>
  <c r="R7" i="22"/>
  <c r="W7" i="22"/>
  <c r="X7" i="22"/>
  <c r="E8" i="22"/>
  <c r="G8" i="22"/>
  <c r="O8" i="22"/>
  <c r="P8" i="22"/>
  <c r="Q8" i="22"/>
  <c r="R8" i="22"/>
  <c r="W8" i="22"/>
  <c r="X8" i="22"/>
  <c r="E9" i="22"/>
  <c r="G9" i="22"/>
  <c r="O9" i="22"/>
  <c r="P9" i="22"/>
  <c r="Q9" i="22"/>
  <c r="R9" i="22"/>
  <c r="W9" i="22"/>
  <c r="X9" i="22"/>
  <c r="E10" i="22"/>
  <c r="G10" i="22"/>
  <c r="O10" i="22"/>
  <c r="P10" i="22"/>
  <c r="Q10" i="22"/>
  <c r="R10" i="22"/>
  <c r="W10" i="22"/>
  <c r="X10" i="22"/>
  <c r="E11" i="22"/>
  <c r="G11" i="22"/>
  <c r="O11" i="22"/>
  <c r="P11" i="22"/>
  <c r="Q11" i="22"/>
  <c r="R11" i="22"/>
  <c r="W11" i="22"/>
  <c r="X11" i="22"/>
  <c r="E12" i="22"/>
  <c r="G12" i="22"/>
  <c r="O12" i="22"/>
  <c r="P12" i="22"/>
  <c r="Q12" i="22"/>
  <c r="R12" i="22"/>
  <c r="W12" i="22"/>
  <c r="X12" i="22"/>
  <c r="E13" i="22"/>
  <c r="G13" i="22"/>
  <c r="O13" i="22"/>
  <c r="P13" i="22"/>
  <c r="Q13" i="22"/>
  <c r="R13" i="22"/>
  <c r="W13" i="22"/>
  <c r="V13" i="29"/>
  <c r="X13" i="29"/>
  <c r="X13" i="22"/>
  <c r="E14" i="22"/>
  <c r="G14" i="22"/>
  <c r="O14" i="22"/>
  <c r="P14" i="22"/>
  <c r="Q14" i="22"/>
  <c r="R14" i="22"/>
  <c r="W14" i="22"/>
  <c r="X14" i="29"/>
  <c r="X14" i="22"/>
  <c r="E15" i="22"/>
  <c r="G15" i="22"/>
  <c r="O15" i="22"/>
  <c r="P15" i="22"/>
  <c r="Q15" i="22"/>
  <c r="R15" i="22"/>
  <c r="W15" i="22"/>
  <c r="X15" i="29"/>
  <c r="X15" i="22"/>
  <c r="E16" i="22"/>
  <c r="G16" i="22"/>
  <c r="O16" i="22"/>
  <c r="P16" i="22"/>
  <c r="Q16" i="22"/>
  <c r="R16" i="22"/>
  <c r="W16" i="22"/>
  <c r="X16" i="29"/>
  <c r="X16" i="22"/>
  <c r="E17" i="22"/>
  <c r="G17" i="22"/>
  <c r="O17" i="22"/>
  <c r="P17" i="22"/>
  <c r="Q17" i="22"/>
  <c r="R17" i="22"/>
  <c r="W17" i="22"/>
  <c r="X17" i="29"/>
  <c r="X17" i="22"/>
  <c r="E18" i="22"/>
  <c r="G18" i="22"/>
  <c r="O18" i="22"/>
  <c r="P18" i="22"/>
  <c r="Q18" i="22"/>
  <c r="R18" i="22"/>
  <c r="W18" i="22"/>
  <c r="X18" i="29"/>
  <c r="X18" i="22"/>
  <c r="E19" i="22"/>
  <c r="G19" i="22"/>
  <c r="O19" i="22"/>
  <c r="P19" i="22"/>
  <c r="Q19" i="22"/>
  <c r="R19" i="22"/>
  <c r="W19" i="22"/>
  <c r="X19" i="29"/>
  <c r="X19" i="22"/>
  <c r="E20" i="22"/>
  <c r="G20" i="22"/>
  <c r="O20" i="22"/>
  <c r="P20" i="22"/>
  <c r="Q20" i="22"/>
  <c r="R20" i="22"/>
  <c r="W20" i="22"/>
  <c r="X20" i="29"/>
  <c r="X20" i="22"/>
  <c r="E21" i="22"/>
  <c r="G21" i="22"/>
  <c r="O21" i="22"/>
  <c r="P21" i="22"/>
  <c r="Q21" i="22"/>
  <c r="R21" i="22"/>
  <c r="W21" i="22"/>
  <c r="X21" i="29"/>
  <c r="X21" i="22"/>
  <c r="E22" i="22"/>
  <c r="G22" i="22"/>
  <c r="O22" i="22"/>
  <c r="P22" i="22"/>
  <c r="Q22" i="22"/>
  <c r="R22" i="22"/>
  <c r="W22" i="22"/>
  <c r="X22" i="29"/>
  <c r="X22" i="22"/>
  <c r="E23" i="22"/>
  <c r="G23" i="22"/>
  <c r="O23" i="22"/>
  <c r="P23" i="22"/>
  <c r="Q23" i="22"/>
  <c r="R23" i="22"/>
  <c r="W23" i="22"/>
  <c r="X23" i="29"/>
  <c r="X23" i="22"/>
  <c r="E24" i="22"/>
  <c r="G24" i="22"/>
  <c r="O24" i="22"/>
  <c r="P24" i="22"/>
  <c r="Q24" i="22"/>
  <c r="R24" i="22"/>
  <c r="W24" i="22"/>
  <c r="X24" i="29"/>
  <c r="X24" i="22"/>
  <c r="E25" i="22"/>
  <c r="G25" i="22"/>
  <c r="O25" i="22"/>
  <c r="P25" i="22"/>
  <c r="Q25" i="22"/>
  <c r="R25" i="22"/>
  <c r="W25" i="22"/>
  <c r="X25" i="29"/>
  <c r="X25" i="22"/>
  <c r="E26" i="22"/>
  <c r="G26" i="22"/>
  <c r="O26" i="22"/>
  <c r="P26" i="22"/>
  <c r="Q26" i="22"/>
  <c r="R26" i="22"/>
  <c r="W26" i="22"/>
  <c r="X26" i="29"/>
  <c r="X26" i="22"/>
  <c r="E27" i="22"/>
  <c r="G27" i="22"/>
  <c r="O27" i="22"/>
  <c r="P27" i="22"/>
  <c r="Q27" i="22"/>
  <c r="R27" i="22"/>
  <c r="W27" i="22"/>
  <c r="X27" i="29"/>
  <c r="X27" i="22"/>
  <c r="E28" i="22"/>
  <c r="G28" i="22"/>
  <c r="O28" i="22"/>
  <c r="P28" i="22"/>
  <c r="Q28" i="22"/>
  <c r="R28" i="22"/>
  <c r="W28" i="22"/>
  <c r="X28" i="29"/>
  <c r="X28" i="22"/>
  <c r="E29" i="22"/>
  <c r="G29" i="22"/>
  <c r="O29" i="22"/>
  <c r="P29" i="22"/>
  <c r="Q29" i="22"/>
  <c r="R29" i="22"/>
  <c r="W29" i="22"/>
  <c r="X29" i="29"/>
  <c r="X29" i="22"/>
  <c r="E30" i="22"/>
  <c r="G30" i="22"/>
  <c r="O30" i="22"/>
  <c r="P30" i="22"/>
  <c r="Q30" i="22"/>
  <c r="R30" i="22"/>
  <c r="W30" i="22"/>
  <c r="X30" i="29"/>
  <c r="X30" i="22"/>
  <c r="E31" i="22"/>
  <c r="G31" i="22"/>
  <c r="O31" i="22"/>
  <c r="P31" i="22"/>
  <c r="Q31" i="22"/>
  <c r="R31" i="22"/>
  <c r="W31" i="22"/>
  <c r="X31" i="29"/>
  <c r="X31" i="22"/>
  <c r="E32" i="22"/>
  <c r="G32" i="22"/>
  <c r="O32" i="22"/>
  <c r="P32" i="22"/>
  <c r="Q32" i="22"/>
  <c r="R32" i="22"/>
  <c r="W32" i="22"/>
  <c r="X32" i="29"/>
  <c r="X32" i="22"/>
  <c r="E33" i="22"/>
  <c r="G33" i="22"/>
  <c r="O33" i="22"/>
  <c r="P33" i="22"/>
  <c r="Q33" i="22"/>
  <c r="R33" i="22"/>
  <c r="W33" i="22"/>
  <c r="X33" i="29"/>
  <c r="X33" i="22"/>
  <c r="E34" i="22"/>
  <c r="G34" i="22"/>
  <c r="O34" i="22"/>
  <c r="P34" i="22"/>
  <c r="Q34" i="22"/>
  <c r="R34" i="22"/>
  <c r="W34" i="22"/>
  <c r="X34" i="29"/>
  <c r="X34" i="22"/>
  <c r="E35" i="22"/>
  <c r="G35" i="22"/>
  <c r="O35" i="22"/>
  <c r="P35" i="22"/>
  <c r="Q35" i="22"/>
  <c r="R35" i="22"/>
  <c r="W35" i="22"/>
  <c r="X35" i="29"/>
  <c r="X35" i="22"/>
  <c r="E36" i="22"/>
  <c r="G36" i="22"/>
  <c r="O36" i="22"/>
  <c r="P36" i="22"/>
  <c r="Q36" i="22"/>
  <c r="R36" i="22"/>
  <c r="W36" i="22"/>
  <c r="X36" i="29"/>
  <c r="X36" i="22"/>
  <c r="E37" i="22"/>
  <c r="G37" i="22"/>
  <c r="O37" i="22"/>
  <c r="P37" i="22"/>
  <c r="Q37" i="22"/>
  <c r="R37" i="22"/>
  <c r="W37" i="22"/>
  <c r="X37" i="29"/>
  <c r="X37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4" i="22"/>
  <c r="D3" i="22"/>
  <c r="K14" i="29"/>
  <c r="N14" i="29"/>
  <c r="U14" i="29"/>
  <c r="K15" i="29"/>
  <c r="N15" i="29"/>
  <c r="U15" i="29"/>
  <c r="K16" i="29"/>
  <c r="N16" i="29"/>
  <c r="U16" i="29"/>
  <c r="K17" i="29"/>
  <c r="N17" i="29"/>
  <c r="U17" i="29"/>
  <c r="K18" i="29"/>
  <c r="N18" i="29"/>
  <c r="U18" i="29"/>
  <c r="K19" i="29"/>
  <c r="N19" i="29"/>
  <c r="U19" i="29"/>
  <c r="K20" i="29"/>
  <c r="N20" i="29"/>
  <c r="U20" i="29"/>
  <c r="K21" i="29"/>
  <c r="K21" i="28"/>
  <c r="N21" i="29"/>
  <c r="N21" i="28"/>
  <c r="U21" i="29"/>
  <c r="U21" i="28"/>
  <c r="V21" i="28"/>
  <c r="K22" i="29"/>
  <c r="K22" i="28"/>
  <c r="N22" i="29"/>
  <c r="N22" i="28"/>
  <c r="U22" i="29"/>
  <c r="U22" i="28"/>
  <c r="V22" i="28"/>
  <c r="K23" i="29"/>
  <c r="K23" i="28"/>
  <c r="N23" i="29"/>
  <c r="N23" i="28"/>
  <c r="U23" i="29"/>
  <c r="U23" i="28"/>
  <c r="V23" i="28"/>
  <c r="K24" i="29"/>
  <c r="K24" i="28"/>
  <c r="N24" i="29"/>
  <c r="N24" i="28"/>
  <c r="U24" i="29"/>
  <c r="U24" i="28"/>
  <c r="V24" i="28"/>
  <c r="K25" i="29"/>
  <c r="K25" i="28"/>
  <c r="N25" i="29"/>
  <c r="N25" i="28"/>
  <c r="U25" i="29"/>
  <c r="U25" i="28"/>
  <c r="V25" i="28"/>
  <c r="K26" i="29"/>
  <c r="K26" i="28"/>
  <c r="N26" i="29"/>
  <c r="N26" i="28"/>
  <c r="U26" i="29"/>
  <c r="U26" i="28"/>
  <c r="V26" i="28"/>
  <c r="K27" i="29"/>
  <c r="K27" i="28"/>
  <c r="N27" i="29"/>
  <c r="N27" i="28"/>
  <c r="U27" i="29"/>
  <c r="U27" i="28"/>
  <c r="V27" i="28"/>
  <c r="K28" i="29"/>
  <c r="K28" i="28"/>
  <c r="N28" i="29"/>
  <c r="N28" i="28"/>
  <c r="U28" i="29"/>
  <c r="U28" i="28"/>
  <c r="V28" i="28"/>
  <c r="K29" i="29"/>
  <c r="K29" i="28"/>
  <c r="N29" i="29"/>
  <c r="N29" i="28"/>
  <c r="U29" i="29"/>
  <c r="U29" i="28"/>
  <c r="V29" i="28"/>
  <c r="K30" i="29"/>
  <c r="K30" i="28"/>
  <c r="N30" i="29"/>
  <c r="N30" i="28"/>
  <c r="U30" i="29"/>
  <c r="U30" i="28"/>
  <c r="V30" i="28"/>
  <c r="K31" i="29"/>
  <c r="K31" i="28"/>
  <c r="N31" i="29"/>
  <c r="N31" i="28"/>
  <c r="U31" i="29"/>
  <c r="U31" i="28"/>
  <c r="V31" i="28"/>
  <c r="K32" i="29"/>
  <c r="K32" i="28"/>
  <c r="N32" i="29"/>
  <c r="N32" i="28"/>
  <c r="U32" i="29"/>
  <c r="U32" i="28"/>
  <c r="V32" i="28"/>
  <c r="K33" i="29"/>
  <c r="K33" i="28"/>
  <c r="N33" i="29"/>
  <c r="N33" i="28"/>
  <c r="U33" i="29"/>
  <c r="U33" i="28"/>
  <c r="V33" i="28"/>
  <c r="K34" i="29"/>
  <c r="K34" i="28"/>
  <c r="N34" i="29"/>
  <c r="N34" i="28"/>
  <c r="U34" i="29"/>
  <c r="U34" i="28"/>
  <c r="V34" i="28"/>
  <c r="K35" i="29"/>
  <c r="K35" i="28"/>
  <c r="N35" i="29"/>
  <c r="N35" i="28"/>
  <c r="U35" i="29"/>
  <c r="U35" i="28"/>
  <c r="V35" i="28"/>
  <c r="K36" i="29"/>
  <c r="K36" i="28"/>
  <c r="N36" i="29"/>
  <c r="N36" i="28"/>
  <c r="U36" i="29"/>
  <c r="U36" i="28"/>
  <c r="V36" i="28"/>
  <c r="K37" i="29"/>
  <c r="K37" i="28"/>
  <c r="N37" i="29"/>
  <c r="N37" i="28"/>
  <c r="U37" i="29"/>
  <c r="U37" i="28"/>
  <c r="V37" i="28"/>
  <c r="V33" i="29"/>
  <c r="V34" i="29"/>
  <c r="V35" i="29"/>
  <c r="V36" i="29"/>
  <c r="V37" i="29"/>
  <c r="V23" i="29"/>
  <c r="V24" i="29"/>
  <c r="V25" i="29"/>
  <c r="V26" i="29"/>
  <c r="V27" i="29"/>
  <c r="V28" i="29"/>
  <c r="V29" i="29"/>
  <c r="V30" i="29"/>
  <c r="V31" i="29"/>
  <c r="V32" i="29"/>
  <c r="V14" i="29"/>
  <c r="V15" i="29"/>
  <c r="V16" i="29"/>
  <c r="V17" i="29"/>
  <c r="V18" i="29"/>
  <c r="V19" i="29"/>
  <c r="V20" i="29"/>
  <c r="V21" i="29"/>
  <c r="V22" i="29"/>
  <c r="N13" i="29"/>
  <c r="U13" i="29"/>
  <c r="X33" i="28"/>
  <c r="X34" i="28"/>
  <c r="X35" i="28"/>
  <c r="X36" i="28"/>
  <c r="X37" i="28"/>
  <c r="X13" i="28"/>
  <c r="X14" i="28"/>
  <c r="X15" i="28"/>
  <c r="X21" i="28"/>
  <c r="X22" i="28"/>
  <c r="X23" i="28"/>
  <c r="X24" i="28"/>
  <c r="X25" i="28"/>
  <c r="X26" i="28"/>
  <c r="X27" i="28"/>
  <c r="X28" i="28"/>
  <c r="X29" i="28"/>
  <c r="X30" i="28"/>
  <c r="X31" i="28"/>
  <c r="X32" i="28"/>
  <c r="X17" i="27"/>
  <c r="X18" i="27"/>
  <c r="K22" i="26"/>
  <c r="K22" i="25"/>
  <c r="N22" i="26"/>
  <c r="N22" i="25"/>
  <c r="U22" i="26"/>
  <c r="U22" i="25"/>
  <c r="V22" i="26"/>
  <c r="V22" i="25"/>
  <c r="K23" i="27"/>
  <c r="K23" i="26"/>
  <c r="K23" i="25"/>
  <c r="N23" i="27"/>
  <c r="N23" i="26"/>
  <c r="N23" i="25"/>
  <c r="U23" i="27"/>
  <c r="U23" i="26"/>
  <c r="U23" i="25"/>
  <c r="V23" i="27"/>
  <c r="V23" i="26"/>
  <c r="V23" i="25"/>
  <c r="K24" i="27"/>
  <c r="K24" i="26"/>
  <c r="K24" i="25"/>
  <c r="N24" i="27"/>
  <c r="N24" i="26"/>
  <c r="N24" i="25"/>
  <c r="U24" i="27"/>
  <c r="U24" i="26"/>
  <c r="U24" i="25"/>
  <c r="V24" i="27"/>
  <c r="V24" i="26"/>
  <c r="V24" i="25"/>
  <c r="K25" i="27"/>
  <c r="K25" i="26"/>
  <c r="K25" i="25"/>
  <c r="N25" i="27"/>
  <c r="N25" i="26"/>
  <c r="N25" i="25"/>
  <c r="U25" i="27"/>
  <c r="U25" i="26"/>
  <c r="U25" i="25"/>
  <c r="V25" i="27"/>
  <c r="V25" i="26"/>
  <c r="V25" i="25"/>
  <c r="K26" i="27"/>
  <c r="K26" i="26"/>
  <c r="K26" i="25"/>
  <c r="N26" i="27"/>
  <c r="N26" i="26"/>
  <c r="N26" i="25"/>
  <c r="U26" i="27"/>
  <c r="U26" i="26"/>
  <c r="U26" i="25"/>
  <c r="V26" i="27"/>
  <c r="V26" i="26"/>
  <c r="V26" i="25"/>
  <c r="K27" i="27"/>
  <c r="K27" i="26"/>
  <c r="K27" i="25"/>
  <c r="N27" i="27"/>
  <c r="N27" i="26"/>
  <c r="N27" i="25"/>
  <c r="U27" i="27"/>
  <c r="U27" i="26"/>
  <c r="U27" i="25"/>
  <c r="V27" i="27"/>
  <c r="V27" i="26"/>
  <c r="V27" i="25"/>
  <c r="K28" i="27"/>
  <c r="K28" i="26"/>
  <c r="K28" i="25"/>
  <c r="N28" i="27"/>
  <c r="N28" i="26"/>
  <c r="N28" i="25"/>
  <c r="U28" i="27"/>
  <c r="U28" i="26"/>
  <c r="U28" i="25"/>
  <c r="V28" i="27"/>
  <c r="V28" i="26"/>
  <c r="V28" i="25"/>
  <c r="K29" i="27"/>
  <c r="K29" i="26"/>
  <c r="K29" i="25"/>
  <c r="N29" i="27"/>
  <c r="N29" i="26"/>
  <c r="N29" i="25"/>
  <c r="U29" i="27"/>
  <c r="U29" i="26"/>
  <c r="U29" i="25"/>
  <c r="V29" i="27"/>
  <c r="V29" i="26"/>
  <c r="V29" i="25"/>
  <c r="K30" i="27"/>
  <c r="K30" i="26"/>
  <c r="K30" i="25"/>
  <c r="N30" i="27"/>
  <c r="N30" i="26"/>
  <c r="N30" i="25"/>
  <c r="U30" i="27"/>
  <c r="U30" i="26"/>
  <c r="U30" i="25"/>
  <c r="V30" i="27"/>
  <c r="V30" i="26"/>
  <c r="V30" i="25"/>
  <c r="K31" i="27"/>
  <c r="K31" i="26"/>
  <c r="K31" i="25"/>
  <c r="N31" i="27"/>
  <c r="N31" i="26"/>
  <c r="N31" i="25"/>
  <c r="U31" i="27"/>
  <c r="U31" i="26"/>
  <c r="U31" i="25"/>
  <c r="V31" i="27"/>
  <c r="V31" i="26"/>
  <c r="V31" i="25"/>
  <c r="K32" i="27"/>
  <c r="K32" i="26"/>
  <c r="K32" i="25"/>
  <c r="N32" i="27"/>
  <c r="N32" i="26"/>
  <c r="N32" i="25"/>
  <c r="U32" i="27"/>
  <c r="U32" i="26"/>
  <c r="U32" i="25"/>
  <c r="V32" i="27"/>
  <c r="V32" i="26"/>
  <c r="V32" i="25"/>
  <c r="K33" i="27"/>
  <c r="K33" i="26"/>
  <c r="K33" i="25"/>
  <c r="N33" i="27"/>
  <c r="N33" i="26"/>
  <c r="N33" i="25"/>
  <c r="U33" i="27"/>
  <c r="U33" i="26"/>
  <c r="U33" i="25"/>
  <c r="V33" i="27"/>
  <c r="V33" i="26"/>
  <c r="V33" i="25"/>
  <c r="K34" i="27"/>
  <c r="K34" i="26"/>
  <c r="K34" i="25"/>
  <c r="N34" i="27"/>
  <c r="N34" i="26"/>
  <c r="N34" i="25"/>
  <c r="U34" i="27"/>
  <c r="U34" i="26"/>
  <c r="U34" i="25"/>
  <c r="V34" i="27"/>
  <c r="V34" i="26"/>
  <c r="V34" i="25"/>
  <c r="K35" i="27"/>
  <c r="K35" i="26"/>
  <c r="K35" i="25"/>
  <c r="N35" i="27"/>
  <c r="N35" i="26"/>
  <c r="N35" i="25"/>
  <c r="U35" i="27"/>
  <c r="U35" i="26"/>
  <c r="U35" i="25"/>
  <c r="V35" i="27"/>
  <c r="V35" i="26"/>
  <c r="V35" i="25"/>
  <c r="K36" i="27"/>
  <c r="K36" i="26"/>
  <c r="K36" i="25"/>
  <c r="N36" i="27"/>
  <c r="N36" i="26"/>
  <c r="N36" i="25"/>
  <c r="U36" i="27"/>
  <c r="U36" i="26"/>
  <c r="U36" i="25"/>
  <c r="V36" i="27"/>
  <c r="V36" i="26"/>
  <c r="V36" i="25"/>
  <c r="K37" i="27"/>
  <c r="K37" i="26"/>
  <c r="K37" i="25"/>
  <c r="N37" i="27"/>
  <c r="N37" i="26"/>
  <c r="N37" i="25"/>
  <c r="U37" i="27"/>
  <c r="U37" i="26"/>
  <c r="U37" i="25"/>
  <c r="V37" i="27"/>
  <c r="V37" i="26"/>
  <c r="V37" i="25"/>
  <c r="X13" i="27"/>
  <c r="X14" i="27"/>
  <c r="X15" i="27"/>
  <c r="X16" i="27"/>
  <c r="X23" i="27"/>
  <c r="X24" i="27"/>
  <c r="X25" i="27"/>
  <c r="X26" i="27"/>
  <c r="X27" i="27"/>
  <c r="X28" i="27"/>
  <c r="X29" i="27"/>
  <c r="X30" i="27"/>
  <c r="X31" i="27"/>
  <c r="X32" i="27"/>
  <c r="X33" i="27"/>
  <c r="X34" i="27"/>
  <c r="X35" i="27"/>
  <c r="X36" i="27"/>
  <c r="X37" i="27"/>
  <c r="X13" i="26"/>
  <c r="X14" i="26"/>
  <c r="X15" i="26"/>
  <c r="X16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13" i="25"/>
  <c r="X14" i="25"/>
  <c r="X15" i="25"/>
  <c r="X16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</calcChain>
</file>

<file path=xl/sharedStrings.xml><?xml version="1.0" encoding="utf-8"?>
<sst xmlns="http://schemas.openxmlformats.org/spreadsheetml/2006/main" count="447" uniqueCount="30">
  <si>
    <t>Number of APs</t>
  </si>
  <si>
    <t>Mean Latency (s)</t>
  </si>
  <si>
    <t>Standard Deviation</t>
  </si>
  <si>
    <t>Packets Generated</t>
  </si>
  <si>
    <t>Packets Dropped</t>
  </si>
  <si>
    <t>Packets Sent</t>
  </si>
  <si>
    <t>Packets Received</t>
  </si>
  <si>
    <t>% Received</t>
  </si>
  <si>
    <t>Queue Size</t>
  </si>
  <si>
    <t>% Dropped</t>
  </si>
  <si>
    <t>AP</t>
  </si>
  <si>
    <t>Received</t>
  </si>
  <si>
    <t>Broadcasts</t>
  </si>
  <si>
    <t>Sent</t>
  </si>
  <si>
    <t>Responded</t>
  </si>
  <si>
    <t>Successful</t>
  </si>
  <si>
    <t>Packets</t>
  </si>
  <si>
    <t>Stored</t>
  </si>
  <si>
    <t>Dropped</t>
  </si>
  <si>
    <t>Queue Ignores</t>
  </si>
  <si>
    <t>Time</t>
  </si>
  <si>
    <t>Space</t>
  </si>
  <si>
    <t>Unique</t>
  </si>
  <si>
    <t>Priority Queue</t>
  </si>
  <si>
    <t>No</t>
  </si>
  <si>
    <t>In Queue</t>
  </si>
  <si>
    <t>Duplicates</t>
  </si>
  <si>
    <t>Ratio</t>
  </si>
  <si>
    <t>Final Packets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</si>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</sst>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Latency - 10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1'!$D$13,'Run 1'!$D$18,'Run 1'!$D$23,'Run 1'!$D$28,'Run 1'!$D$33)</c:f>
              <c:numCache>
                <c:formatCode>General</c:formatCode>
                <c:ptCount val="5"/>
                <c:pt idx="0">
                  <c:v>0.302966324892</c:v>
                </c:pt>
                <c:pt idx="1">
                  <c:v>0.330179425813</c:v>
                </c:pt>
                <c:pt idx="2">
                  <c:v>0.267352937709</c:v>
                </c:pt>
                <c:pt idx="3">
                  <c:v>0.274088687447</c:v>
                </c:pt>
                <c:pt idx="4">
                  <c:v>0.273927392739</c:v>
                </c:pt>
              </c:numCache>
            </c:numRef>
          </c:yVal>
          <c:smooth val="0"/>
        </c:ser>
        <c:ser>
          <c:idx val="2"/>
          <c:order val="1"/>
          <c:tx>
            <c:v>Latency - 30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1'!$D$14,'Run 1'!$D$19,'Run 1'!$D$24,'Run 1'!$D$29,'Run 1'!$D$34)</c:f>
              <c:numCache>
                <c:formatCode>General</c:formatCode>
                <c:ptCount val="5"/>
                <c:pt idx="0">
                  <c:v>1.52847328831</c:v>
                </c:pt>
                <c:pt idx="1">
                  <c:v>1.67184644599</c:v>
                </c:pt>
                <c:pt idx="2">
                  <c:v>1.43355856924</c:v>
                </c:pt>
                <c:pt idx="3">
                  <c:v>1.48621456489</c:v>
                </c:pt>
                <c:pt idx="4">
                  <c:v>1.38513388256</c:v>
                </c:pt>
              </c:numCache>
            </c:numRef>
          </c:yVal>
          <c:smooth val="0"/>
        </c:ser>
        <c:ser>
          <c:idx val="3"/>
          <c:order val="2"/>
          <c:tx>
            <c:v>Latency - 100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1'!$D$15,'Run 1'!$D$20,'Run 1'!$D$25,'Run 1'!$D$30,'Run 1'!$D$35)</c:f>
              <c:numCache>
                <c:formatCode>General</c:formatCode>
                <c:ptCount val="5"/>
                <c:pt idx="0">
                  <c:v>9.66169660838</c:v>
                </c:pt>
                <c:pt idx="1">
                  <c:v>10.0985397911</c:v>
                </c:pt>
                <c:pt idx="2">
                  <c:v>8.55794346433</c:v>
                </c:pt>
                <c:pt idx="3">
                  <c:v>8.620391163120001</c:v>
                </c:pt>
                <c:pt idx="4">
                  <c:v>8.50255149251</c:v>
                </c:pt>
              </c:numCache>
            </c:numRef>
          </c:yVal>
          <c:smooth val="0"/>
        </c:ser>
        <c:ser>
          <c:idx val="4"/>
          <c:order val="3"/>
          <c:tx>
            <c:v>Latency - 1000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1'!$D$16,'Run 1'!$D$21,'Run 1'!$D$26,'Run 1'!$D$31,'Run 1'!$D$36)</c:f>
              <c:numCache>
                <c:formatCode>General</c:formatCode>
                <c:ptCount val="5"/>
                <c:pt idx="0">
                  <c:v>200.738469953</c:v>
                </c:pt>
                <c:pt idx="1">
                  <c:v>189.734180089</c:v>
                </c:pt>
                <c:pt idx="2">
                  <c:v>182.089925115</c:v>
                </c:pt>
                <c:pt idx="3">
                  <c:v>180.013538313</c:v>
                </c:pt>
                <c:pt idx="4">
                  <c:v>180.136408303</c:v>
                </c:pt>
              </c:numCache>
            </c:numRef>
          </c:yVal>
          <c:smooth val="0"/>
        </c:ser>
        <c:ser>
          <c:idx val="5"/>
          <c:order val="4"/>
          <c:tx>
            <c:v>Latency - 2000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1'!$D$17,'Run 1'!$D$22,'Run 1'!$D$27,'Run 1'!$D$32,'Run 1'!$D$37)</c:f>
              <c:numCache>
                <c:formatCode>General</c:formatCode>
                <c:ptCount val="5"/>
                <c:pt idx="0">
                  <c:v>418.030119116</c:v>
                </c:pt>
                <c:pt idx="1">
                  <c:v>385.674502074</c:v>
                </c:pt>
                <c:pt idx="2">
                  <c:v>372.066771505</c:v>
                </c:pt>
                <c:pt idx="3">
                  <c:v>358.040930141</c:v>
                </c:pt>
                <c:pt idx="4">
                  <c:v>363.490372365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36408"/>
        <c:axId val="2106283272"/>
      </c:scatterChart>
      <c:valAx>
        <c:axId val="210723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83272"/>
        <c:crosses val="autoZero"/>
        <c:crossBetween val="midCat"/>
      </c:valAx>
      <c:valAx>
        <c:axId val="2106283272"/>
        <c:scaling>
          <c:logBase val="10.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23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5'!$V$13,'Run 5'!$V$18,'Run 5'!$V$23,'Run 5'!$V$28,'Run 5'!$V$33)</c:f>
              <c:numCache>
                <c:formatCode>0.00%</c:formatCode>
                <c:ptCount val="5"/>
                <c:pt idx="0">
                  <c:v>0.2177768</c:v>
                </c:pt>
                <c:pt idx="1">
                  <c:v>0.0</c:v>
                </c:pt>
                <c:pt idx="2">
                  <c:v>0.2986728</c:v>
                </c:pt>
                <c:pt idx="3">
                  <c:v>0.3137672</c:v>
                </c:pt>
                <c:pt idx="4">
                  <c:v>0.3428704</c:v>
                </c:pt>
              </c:numCache>
            </c:numRef>
          </c:yVal>
          <c:smooth val="0"/>
        </c:ser>
        <c:ser>
          <c:idx val="2"/>
          <c:order val="1"/>
          <c:tx>
            <c:v>30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5'!$V$14,'Run 5'!$V$19,'Run 5'!$V$24,'Run 5'!$V$29,'Run 5'!$V$34)</c:f>
              <c:numCache>
                <c:formatCode>0.00%</c:formatCode>
                <c:ptCount val="5"/>
                <c:pt idx="0">
                  <c:v>0.2357568</c:v>
                </c:pt>
                <c:pt idx="1">
                  <c:v>0.0</c:v>
                </c:pt>
                <c:pt idx="2">
                  <c:v>0.3135424</c:v>
                </c:pt>
                <c:pt idx="3">
                  <c:v>0.3247768</c:v>
                </c:pt>
                <c:pt idx="4">
                  <c:v>0.3558144</c:v>
                </c:pt>
              </c:numCache>
            </c:numRef>
          </c:yVal>
          <c:smooth val="0"/>
        </c:ser>
        <c:ser>
          <c:idx val="3"/>
          <c:order val="2"/>
          <c:tx>
            <c:v>100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5'!$V$15,'Run 5'!$V$20,'Run 5'!$V$25,'Run 5'!$V$30,'Run 5'!$V$35)</c:f>
              <c:numCache>
                <c:formatCode>0.00%</c:formatCode>
                <c:ptCount val="5"/>
                <c:pt idx="0">
                  <c:v>0.1880776</c:v>
                </c:pt>
                <c:pt idx="1">
                  <c:v>0.0</c:v>
                </c:pt>
                <c:pt idx="2">
                  <c:v>0.34902</c:v>
                </c:pt>
                <c:pt idx="3">
                  <c:v>0.3558616</c:v>
                </c:pt>
                <c:pt idx="4">
                  <c:v>0.3857232</c:v>
                </c:pt>
              </c:numCache>
            </c:numRef>
          </c:yVal>
          <c:smooth val="0"/>
        </c:ser>
        <c:ser>
          <c:idx val="4"/>
          <c:order val="3"/>
          <c:tx>
            <c:v>1000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5'!$V$16,'Run 5'!$V$21,'Run 5'!$V$26,'Run 5'!$V$31,'Run 5'!$V$36)</c:f>
              <c:numCache>
                <c:formatCode>0.00%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0.525396</c:v>
                </c:pt>
                <c:pt idx="3">
                  <c:v>0.532236</c:v>
                </c:pt>
                <c:pt idx="4">
                  <c:v>0.5590184</c:v>
                </c:pt>
              </c:numCache>
            </c:numRef>
          </c:yVal>
          <c:smooth val="0"/>
        </c:ser>
        <c:ser>
          <c:idx val="5"/>
          <c:order val="4"/>
          <c:tx>
            <c:v>2000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5'!$V$17,'Run 5'!$V$22,'Run 5'!$V$27,'Run 5'!$V$32,'Run 5'!$V$37)</c:f>
              <c:numCache>
                <c:formatCode>0.00%</c:formatCode>
                <c:ptCount val="5"/>
                <c:pt idx="0">
                  <c:v>0.0</c:v>
                </c:pt>
                <c:pt idx="1">
                  <c:v>0.573136</c:v>
                </c:pt>
                <c:pt idx="2">
                  <c:v>0.6072544</c:v>
                </c:pt>
                <c:pt idx="3">
                  <c:v>0.6135336</c:v>
                </c:pt>
                <c:pt idx="4">
                  <c:v>0.6290552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58568"/>
        <c:axId val="2107565160"/>
      </c:scatterChart>
      <c:valAx>
        <c:axId val="210755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65160"/>
        <c:crosses val="autoZero"/>
        <c:crossBetween val="midCat"/>
      </c:valAx>
      <c:valAx>
        <c:axId val="21075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Percentage Received (%)</a:t>
                </a: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5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</c:v>
          </c:tx>
          <c:spPr>
            <a:ln w="28575">
              <a:noFill/>
            </a:ln>
          </c:spPr>
          <c:xVal>
            <c:numRef>
              <c:f>(Average!$B$3,Average!$B$8,Average!$B$13,Average!$B$18,Average!$B$23,Average!$B$28,Average!$B$33)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(Average!$V$3,Average!$V$8,Average!$V$13,Average!$V$18,Average!$V$23,Average!$V$28,Average!$V$33)</c:f>
              <c:numCache>
                <c:formatCode>0.00%</c:formatCode>
                <c:ptCount val="7"/>
                <c:pt idx="0">
                  <c:v>0.0297221722172217</c:v>
                </c:pt>
                <c:pt idx="1">
                  <c:v>0.459387971286752</c:v>
                </c:pt>
                <c:pt idx="2">
                  <c:v>0.263825266021282</c:v>
                </c:pt>
                <c:pt idx="3">
                  <c:v>0.35774679943101</c:v>
                </c:pt>
                <c:pt idx="4">
                  <c:v>0.302102088167053</c:v>
                </c:pt>
                <c:pt idx="5">
                  <c:v>0.313831506520522</c:v>
                </c:pt>
                <c:pt idx="6">
                  <c:v>0.327256900552044</c:v>
                </c:pt>
              </c:numCache>
            </c:numRef>
          </c:yVal>
          <c:smooth val="0"/>
        </c:ser>
        <c:ser>
          <c:idx val="2"/>
          <c:order val="1"/>
          <c:tx>
            <c:v>30</c:v>
          </c:tx>
          <c:spPr>
            <a:ln w="28575">
              <a:noFill/>
            </a:ln>
          </c:spPr>
          <c:xVal>
            <c:numRef>
              <c:f>(Average!$B$3,Average!$B$8,Average!$B$13,Average!$B$18,Average!$B$23,Average!$B$28,Average!$B$33)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(Average!$V$4,Average!$V$9,Average!$V$14,Average!$V$19,Average!$V$24,Average!$V$29,Average!$V$34)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0.277350348027842</c:v>
                </c:pt>
                <c:pt idx="3">
                  <c:v>0.402785878587859</c:v>
                </c:pt>
                <c:pt idx="4">
                  <c:v>0.315572285782863</c:v>
                </c:pt>
                <c:pt idx="5">
                  <c:v>0.325574845987679</c:v>
                </c:pt>
                <c:pt idx="6">
                  <c:v>0.339015921273702</c:v>
                </c:pt>
              </c:numCache>
            </c:numRef>
          </c:yVal>
          <c:smooth val="0"/>
        </c:ser>
        <c:ser>
          <c:idx val="3"/>
          <c:order val="2"/>
          <c:tx>
            <c:v>100</c:v>
          </c:tx>
          <c:spPr>
            <a:ln w="28575">
              <a:noFill/>
            </a:ln>
          </c:spPr>
          <c:xVal>
            <c:numRef>
              <c:f>(Average!$B$3,Average!$B$8,Average!$B$13,Average!$B$18,Average!$B$23,Average!$B$28,Average!$B$33)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(Average!$V$5,Average!$V$10,Average!$V$15,Average!$V$20,Average!$V$25,Average!$V$30,Average!$V$35)</c:f>
              <c:numCache>
                <c:formatCode>0.00%</c:formatCode>
                <c:ptCount val="7"/>
                <c:pt idx="0">
                  <c:v>0.317362682378092</c:v>
                </c:pt>
                <c:pt idx="1">
                  <c:v>0.541882554749431</c:v>
                </c:pt>
                <c:pt idx="2">
                  <c:v>0.295907192575406</c:v>
                </c:pt>
                <c:pt idx="3">
                  <c:v>0.444364436443644</c:v>
                </c:pt>
                <c:pt idx="4">
                  <c:v>0.35131562525002</c:v>
                </c:pt>
                <c:pt idx="5">
                  <c:v>0.357235618849508</c:v>
                </c:pt>
                <c:pt idx="6">
                  <c:v>0.370441635330826</c:v>
                </c:pt>
              </c:numCache>
            </c:numRef>
          </c:yVal>
          <c:smooth val="0"/>
        </c:ser>
        <c:ser>
          <c:idx val="4"/>
          <c:order val="3"/>
          <c:tx>
            <c:v>1000</c:v>
          </c:tx>
          <c:spPr>
            <a:ln w="28575">
              <a:noFill/>
            </a:ln>
          </c:spPr>
          <c:xVal>
            <c:numRef>
              <c:f>(Average!$B$3,Average!$B$8,Average!$B$13,Average!$B$18,Average!$B$23,Average!$B$28,Average!$B$33)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(Average!$V$6,Average!$V$11,Average!$V$16,Average!$V$21,Average!$V$26,Average!$V$31,Average!$V$36)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0.389015687377003</c:v>
                </c:pt>
                <c:pt idx="3">
                  <c:v>0.550324232423242</c:v>
                </c:pt>
                <c:pt idx="4">
                  <c:v>0.52649059924794</c:v>
                </c:pt>
                <c:pt idx="5">
                  <c:v>0.529305064405152</c:v>
                </c:pt>
                <c:pt idx="6">
                  <c:v>0.541572445795664</c:v>
                </c:pt>
              </c:numCache>
            </c:numRef>
          </c:yVal>
          <c:smooth val="0"/>
        </c:ser>
        <c:ser>
          <c:idx val="5"/>
          <c:order val="4"/>
          <c:tx>
            <c:v>2000</c:v>
          </c:tx>
          <c:spPr>
            <a:ln w="28575">
              <a:noFill/>
            </a:ln>
          </c:spPr>
          <c:xVal>
            <c:numRef>
              <c:f>(Average!$B$3,Average!$B$8,Average!$B$13,Average!$B$18,Average!$B$23,Average!$B$28,Average!$B$33)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</c:numCache>
            </c:numRef>
          </c:xVal>
          <c:yVal>
            <c:numRef>
              <c:f>(Average!$V$7,Average!$V$12,Average!$V$17,Average!$V$22,Average!$V$27,Average!$V$32,Average!$V$37)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0.628054805480548</c:v>
                </c:pt>
                <c:pt idx="3">
                  <c:v>0.591072730454784</c:v>
                </c:pt>
                <c:pt idx="4">
                  <c:v>0.600400352028162</c:v>
                </c:pt>
                <c:pt idx="5">
                  <c:v>0.60102664213137</c:v>
                </c:pt>
                <c:pt idx="6">
                  <c:v>0.611003600288023</c:v>
                </c:pt>
              </c:numCache>
            </c:numRef>
          </c:yVal>
          <c:smooth val="0"/>
        </c:ser>
        <c:ser>
          <c:idx val="0"/>
          <c:order val="5"/>
          <c:tx>
            <c:v>No OF</c:v>
          </c:tx>
          <c:spPr>
            <a:ln w="28575">
              <a:noFill/>
            </a:ln>
          </c:spPr>
          <c:xVal>
            <c:numRef>
              <c:f>Average!$B$42:$B$45</c:f>
              <c:numCache>
                <c:formatCode>General</c:formatCode>
                <c:ptCount val="4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</c:numCache>
            </c:numRef>
          </c:xVal>
          <c:yVal>
            <c:numRef>
              <c:f>Average!$I$42:$I$45</c:f>
              <c:numCache>
                <c:formatCode>0.00%</c:formatCode>
                <c:ptCount val="4"/>
                <c:pt idx="0">
                  <c:v>0.143364942528736</c:v>
                </c:pt>
                <c:pt idx="1">
                  <c:v>0.164337586206897</c:v>
                </c:pt>
                <c:pt idx="2">
                  <c:v>0.212129310344828</c:v>
                </c:pt>
                <c:pt idx="3">
                  <c:v>0.48290908045977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13128"/>
        <c:axId val="2106806600"/>
      </c:scatterChart>
      <c:valAx>
        <c:axId val="210681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06600"/>
        <c:crosses val="autoZero"/>
        <c:crossBetween val="midCat"/>
      </c:valAx>
      <c:valAx>
        <c:axId val="21068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Percentage Received (%)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Latency - 10</c:v>
          </c:tx>
          <c:spPr>
            <a:ln w="28575">
              <a:noFill/>
            </a:ln>
          </c:spPr>
          <c:xVal>
            <c:numRef>
              <c:f>(Average!$B$13,Average!$B$18,Average!$B$23,Average!$B$28,Average!$B$33)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(Average!$D$13,Average!$D$18,Average!$D$23,Average!$D$28,Average!$D$33)</c:f>
              <c:numCache>
                <c:formatCode>#,##0.00</c:formatCode>
                <c:ptCount val="5"/>
                <c:pt idx="0">
                  <c:v>0.4681063763896</c:v>
                </c:pt>
                <c:pt idx="1">
                  <c:v>0.298496892617</c:v>
                </c:pt>
                <c:pt idx="2">
                  <c:v>0.3561513217146</c:v>
                </c:pt>
                <c:pt idx="3">
                  <c:v>0.27829423509606</c:v>
                </c:pt>
                <c:pt idx="4">
                  <c:v>0.283133080722</c:v>
                </c:pt>
              </c:numCache>
            </c:numRef>
          </c:yVal>
          <c:smooth val="0"/>
        </c:ser>
        <c:ser>
          <c:idx val="2"/>
          <c:order val="1"/>
          <c:tx>
            <c:v>Latency - 30</c:v>
          </c:tx>
          <c:spPr>
            <a:ln w="28575">
              <a:noFill/>
            </a:ln>
          </c:spPr>
          <c:xVal>
            <c:numRef>
              <c:f>(Average!$B$13,Average!$B$18,Average!$B$23,Average!$B$28,Average!$B$33)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(Average!$D$14,Average!$D$19,Average!$D$24,Average!$D$29,Average!$D$34)</c:f>
              <c:numCache>
                <c:formatCode>#,##0.00</c:formatCode>
                <c:ptCount val="5"/>
                <c:pt idx="0">
                  <c:v>2.34130183851</c:v>
                </c:pt>
                <c:pt idx="1">
                  <c:v>1.67184644599</c:v>
                </c:pt>
                <c:pt idx="2">
                  <c:v>1.831215704528</c:v>
                </c:pt>
                <c:pt idx="3">
                  <c:v>1.5217486691168</c:v>
                </c:pt>
                <c:pt idx="4">
                  <c:v>1.482146055227</c:v>
                </c:pt>
              </c:numCache>
            </c:numRef>
          </c:yVal>
          <c:smooth val="0"/>
        </c:ser>
        <c:ser>
          <c:idx val="3"/>
          <c:order val="2"/>
          <c:tx>
            <c:v>Latency - 100</c:v>
          </c:tx>
          <c:spPr>
            <a:ln w="28575">
              <a:noFill/>
            </a:ln>
          </c:spPr>
          <c:xVal>
            <c:numRef>
              <c:f>(Average!$B$13,Average!$B$18,Average!$B$23,Average!$B$28,Average!$B$33)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(Average!$D$15,Average!$D$20,Average!$D$25,Average!$D$30,Average!$D$35)</c:f>
              <c:numCache>
                <c:formatCode>#,##0.00</c:formatCode>
                <c:ptCount val="5"/>
                <c:pt idx="0">
                  <c:v>13.341191355966</c:v>
                </c:pt>
                <c:pt idx="1">
                  <c:v>10.0985397911</c:v>
                </c:pt>
                <c:pt idx="2">
                  <c:v>11.069476472138</c:v>
                </c:pt>
                <c:pt idx="3">
                  <c:v>9.6585665481</c:v>
                </c:pt>
                <c:pt idx="4">
                  <c:v>9.491836878066</c:v>
                </c:pt>
              </c:numCache>
            </c:numRef>
          </c:yVal>
          <c:smooth val="0"/>
        </c:ser>
        <c:ser>
          <c:idx val="4"/>
          <c:order val="3"/>
          <c:tx>
            <c:v>Latency - 1000</c:v>
          </c:tx>
          <c:spPr>
            <a:ln w="28575">
              <a:noFill/>
            </a:ln>
          </c:spPr>
          <c:xVal>
            <c:numRef>
              <c:f>(Average!$B$13,Average!$B$18,Average!$B$23,Average!$B$28,Average!$B$33)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(Average!$D$16,Average!$D$21,Average!$D$26,Average!$D$31,Average!$D$36)</c:f>
              <c:numCache>
                <c:formatCode>#,##0.00</c:formatCode>
                <c:ptCount val="5"/>
                <c:pt idx="0">
                  <c:v>193.8976694643333</c:v>
                </c:pt>
                <c:pt idx="1">
                  <c:v>265.3912607115</c:v>
                </c:pt>
                <c:pt idx="2">
                  <c:v>216.0879683246</c:v>
                </c:pt>
                <c:pt idx="3">
                  <c:v>214.5234632956</c:v>
                </c:pt>
                <c:pt idx="4">
                  <c:v>211.7878224234</c:v>
                </c:pt>
              </c:numCache>
            </c:numRef>
          </c:yVal>
          <c:smooth val="0"/>
        </c:ser>
        <c:ser>
          <c:idx val="5"/>
          <c:order val="4"/>
          <c:tx>
            <c:v>Latency - 2000</c:v>
          </c:tx>
          <c:spPr>
            <a:ln w="28575">
              <a:noFill/>
            </a:ln>
          </c:spPr>
          <c:xVal>
            <c:numRef>
              <c:f>(Average!$B$13,Average!$B$18,Average!$B$23,Average!$B$28,Average!$B$33)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(Average!$D$17,Average!$D$22,Average!$D$27,Average!$D$32,Average!$D$37)</c:f>
              <c:numCache>
                <c:formatCode>#,##0.00</c:formatCode>
                <c:ptCount val="5"/>
                <c:pt idx="0">
                  <c:v>402.565972808</c:v>
                </c:pt>
                <c:pt idx="1">
                  <c:v>488.29214035625</c:v>
                </c:pt>
                <c:pt idx="2">
                  <c:v>429.0774068894</c:v>
                </c:pt>
                <c:pt idx="3">
                  <c:v>427.5285189604</c:v>
                </c:pt>
                <c:pt idx="4">
                  <c:v>420.628437742</c:v>
                </c:pt>
              </c:numCache>
            </c:numRef>
          </c:yVal>
          <c:smooth val="0"/>
        </c:ser>
        <c:ser>
          <c:idx val="0"/>
          <c:order val="5"/>
          <c:tx>
            <c:v>No OF</c:v>
          </c:tx>
          <c:spPr>
            <a:ln w="28575">
              <a:noFill/>
            </a:ln>
          </c:spPr>
          <c:xVal>
            <c:numRef>
              <c:f>Average!$B$42:$B$45</c:f>
              <c:numCache>
                <c:formatCode>General</c:formatCode>
                <c:ptCount val="4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</c:numCache>
            </c:numRef>
          </c:xVal>
          <c:yVal>
            <c:numRef>
              <c:f>Average!$C$42:$C$45</c:f>
              <c:numCache>
                <c:formatCode>General</c:formatCode>
                <c:ptCount val="4"/>
                <c:pt idx="0">
                  <c:v>0.485136282841333</c:v>
                </c:pt>
                <c:pt idx="1">
                  <c:v>3.075895052518333</c:v>
                </c:pt>
                <c:pt idx="2">
                  <c:v>16.72300115021667</c:v>
                </c:pt>
                <c:pt idx="3">
                  <c:v>419.8375184635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750024"/>
        <c:axId val="2106743496"/>
      </c:scatterChart>
      <c:valAx>
        <c:axId val="210675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43496"/>
        <c:crosses val="autoZero"/>
        <c:crossBetween val="midCat"/>
      </c:valAx>
      <c:valAx>
        <c:axId val="2106743496"/>
        <c:scaling>
          <c:logBase val="10.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5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1'!$V$13,'Run 1'!$V$18,'Run 1'!$V$23,'Run 1'!$V$28,'Run 1'!$V$33)</c:f>
              <c:numCache>
                <c:formatCode>0.00%</c:formatCode>
                <c:ptCount val="5"/>
                <c:pt idx="0">
                  <c:v>0.37213401340134</c:v>
                </c:pt>
                <c:pt idx="1">
                  <c:v>0.387452345234523</c:v>
                </c:pt>
                <c:pt idx="2">
                  <c:v>0.407187918791879</c:v>
                </c:pt>
                <c:pt idx="3">
                  <c:v>0.414476647664766</c:v>
                </c:pt>
                <c:pt idx="4">
                  <c:v>0.417939393939394</c:v>
                </c:pt>
              </c:numCache>
            </c:numRef>
          </c:yVal>
          <c:smooth val="0"/>
        </c:ser>
        <c:ser>
          <c:idx val="2"/>
          <c:order val="1"/>
          <c:tx>
            <c:v>30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1'!$V$14,'Run 1'!$V$19,'Run 1'!$V$24,'Run 1'!$V$29,'Run 1'!$V$34)</c:f>
              <c:numCache>
                <c:formatCode>0.00%</c:formatCode>
                <c:ptCount val="5"/>
                <c:pt idx="0">
                  <c:v>0.385143314331433</c:v>
                </c:pt>
                <c:pt idx="1">
                  <c:v>0.402785878587859</c:v>
                </c:pt>
                <c:pt idx="2">
                  <c:v>0.421881388138814</c:v>
                </c:pt>
                <c:pt idx="3">
                  <c:v>0.430294229422942</c:v>
                </c:pt>
                <c:pt idx="4">
                  <c:v>0.431585558555856</c:v>
                </c:pt>
              </c:numCache>
            </c:numRef>
          </c:yVal>
          <c:smooth val="0"/>
        </c:ser>
        <c:ser>
          <c:idx val="3"/>
          <c:order val="2"/>
          <c:tx>
            <c:v>100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1'!$V$15,'Run 1'!$V$20,'Run 1'!$V$25,'Run 1'!$V$30,'Run 1'!$V$35)</c:f>
              <c:numCache>
                <c:formatCode>0.00%</c:formatCode>
                <c:ptCount val="5"/>
                <c:pt idx="0">
                  <c:v>0.421928592859286</c:v>
                </c:pt>
                <c:pt idx="1">
                  <c:v>0.444364436443644</c:v>
                </c:pt>
                <c:pt idx="2">
                  <c:v>0.457498549854985</c:v>
                </c:pt>
                <c:pt idx="3">
                  <c:v>0.46602100210021</c:v>
                </c:pt>
                <c:pt idx="4">
                  <c:v>0.466910691069107</c:v>
                </c:pt>
              </c:numCache>
            </c:numRef>
          </c:yVal>
          <c:smooth val="0"/>
        </c:ser>
        <c:ser>
          <c:idx val="4"/>
          <c:order val="3"/>
          <c:tx>
            <c:v>1000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1'!$V$16,'Run 1'!$V$21,'Run 1'!$V$26,'Run 1'!$V$31,'Run 1'!$V$36)</c:f>
              <c:numCache>
                <c:formatCode>0.00%</c:formatCode>
                <c:ptCount val="5"/>
                <c:pt idx="0">
                  <c:v>0.605626162616262</c:v>
                </c:pt>
                <c:pt idx="1">
                  <c:v>0.62380798079808</c:v>
                </c:pt>
                <c:pt idx="2">
                  <c:v>0.633781778177818</c:v>
                </c:pt>
                <c:pt idx="3">
                  <c:v>0.639139113911391</c:v>
                </c:pt>
                <c:pt idx="4">
                  <c:v>0.641579357935793</c:v>
                </c:pt>
              </c:numCache>
            </c:numRef>
          </c:yVal>
          <c:smooth val="0"/>
        </c:ser>
        <c:ser>
          <c:idx val="5"/>
          <c:order val="4"/>
          <c:tx>
            <c:v>2000</c:v>
          </c:tx>
          <c:spPr>
            <a:ln w="28575">
              <a:noFill/>
            </a:ln>
          </c:spPr>
          <c:xVal>
            <c:numRef>
              <c:f>('Run 1'!$B$13,'Run 1'!$B$18,'Run 1'!$B$23,'Run 1'!$B$28,'Run 1'!$B$33)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1'!$V$17,'Run 1'!$V$22,'Run 1'!$V$27,'Run 1'!$V$32,'Run 1'!$V$37)</c:f>
              <c:numCache>
                <c:formatCode>0.00%</c:formatCode>
                <c:ptCount val="5"/>
                <c:pt idx="0">
                  <c:v>0.691563556355635</c:v>
                </c:pt>
                <c:pt idx="1">
                  <c:v>0.702182218221822</c:v>
                </c:pt>
                <c:pt idx="2">
                  <c:v>0.704646464646465</c:v>
                </c:pt>
                <c:pt idx="3">
                  <c:v>0.708849284928493</c:v>
                </c:pt>
                <c:pt idx="4">
                  <c:v>0.710858285828583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24424"/>
        <c:axId val="2067917832"/>
      </c:scatterChart>
      <c:valAx>
        <c:axId val="206792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17832"/>
        <c:crosses val="autoZero"/>
        <c:crossBetween val="midCat"/>
      </c:valAx>
      <c:valAx>
        <c:axId val="20679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Percentage Received (%)</a:t>
                </a: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Latency - 10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2'!$D$13,'Run 2'!$D$18,'Run 2'!$D$23,'Run 2'!$D$28,'Run 2'!$D$33)</c:f>
              <c:numCache>
                <c:formatCode>General</c:formatCode>
                <c:ptCount val="5"/>
                <c:pt idx="0">
                  <c:v>0.61057006929</c:v>
                </c:pt>
                <c:pt idx="2">
                  <c:v>0.54980679943</c:v>
                </c:pt>
                <c:pt idx="3">
                  <c:v>0.516713150846</c:v>
                </c:pt>
                <c:pt idx="4">
                  <c:v>0.509254873728</c:v>
                </c:pt>
              </c:numCache>
            </c:numRef>
          </c:yVal>
          <c:smooth val="0"/>
        </c:ser>
        <c:ser>
          <c:idx val="2"/>
          <c:order val="1"/>
          <c:tx>
            <c:v>Latency - 30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2'!$D$14,'Run 2'!$D$19,'Run 2'!$D$24,'Run 2'!$D$29,'Run 2'!$D$34)</c:f>
              <c:numCache>
                <c:formatCode>General</c:formatCode>
                <c:ptCount val="5"/>
                <c:pt idx="0">
                  <c:v>3.12265338003</c:v>
                </c:pt>
                <c:pt idx="2">
                  <c:v>2.81462450338</c:v>
                </c:pt>
                <c:pt idx="3">
                  <c:v>2.69104790088</c:v>
                </c:pt>
                <c:pt idx="4">
                  <c:v>2.61506692229</c:v>
                </c:pt>
              </c:numCache>
            </c:numRef>
          </c:yVal>
          <c:smooth val="0"/>
        </c:ser>
        <c:ser>
          <c:idx val="3"/>
          <c:order val="2"/>
          <c:tx>
            <c:v>Latency - 100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2'!$D$15,'Run 2'!$D$20,'Run 2'!$D$25,'Run 2'!$D$30,'Run 2'!$D$35)</c:f>
              <c:numCache>
                <c:formatCode>General</c:formatCode>
                <c:ptCount val="5"/>
                <c:pt idx="0">
                  <c:v>19.2219556503</c:v>
                </c:pt>
                <c:pt idx="2">
                  <c:v>17.5150754805</c:v>
                </c:pt>
                <c:pt idx="3">
                  <c:v>15.9108210268</c:v>
                </c:pt>
                <c:pt idx="4">
                  <c:v>15.9728407641</c:v>
                </c:pt>
              </c:numCache>
            </c:numRef>
          </c:yVal>
          <c:smooth val="0"/>
        </c:ser>
        <c:ser>
          <c:idx val="4"/>
          <c:order val="3"/>
          <c:tx>
            <c:v>Latency - 1000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2'!$D$16,'Run 2'!$D$21,'Run 2'!$D$26,'Run 2'!$D$31,'Run 2'!$D$36)</c:f>
              <c:numCache>
                <c:formatCode>General</c:formatCode>
                <c:ptCount val="5"/>
                <c:pt idx="1">
                  <c:v>341.048341334</c:v>
                </c:pt>
                <c:pt idx="2">
                  <c:v>301.046303686</c:v>
                </c:pt>
                <c:pt idx="3">
                  <c:v>297.754344481</c:v>
                </c:pt>
                <c:pt idx="4">
                  <c:v>292.904498256</c:v>
                </c:pt>
              </c:numCache>
            </c:numRef>
          </c:yVal>
          <c:smooth val="0"/>
        </c:ser>
        <c:ser>
          <c:idx val="5"/>
          <c:order val="4"/>
          <c:tx>
            <c:v>Latency - 2000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2'!$D$17,'Run 2'!$D$22,'Run 2'!$D$27,'Run 2'!$D$32,'Run 2'!$D$37)</c:f>
              <c:numCache>
                <c:formatCode>General</c:formatCode>
                <c:ptCount val="5"/>
                <c:pt idx="1">
                  <c:v>618.227314481</c:v>
                </c:pt>
                <c:pt idx="2">
                  <c:v>579.933109606</c:v>
                </c:pt>
                <c:pt idx="3">
                  <c:v>575.764760285</c:v>
                </c:pt>
                <c:pt idx="4">
                  <c:v>564.268090268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09480"/>
        <c:axId val="2107316072"/>
      </c:scatterChart>
      <c:valAx>
        <c:axId val="210730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16072"/>
        <c:crosses val="autoZero"/>
        <c:crossBetween val="midCat"/>
      </c:valAx>
      <c:valAx>
        <c:axId val="2107316072"/>
        <c:scaling>
          <c:logBase val="10.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0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2'!$V$13,'Run 2'!$V$18,'Run 2'!$V$23,'Run 2'!$V$28,'Run 2'!$V$33)</c:f>
              <c:numCache>
                <c:formatCode>0.00%</c:formatCode>
                <c:ptCount val="5"/>
                <c:pt idx="0">
                  <c:v>0.193062506250625</c:v>
                </c:pt>
                <c:pt idx="1">
                  <c:v>0.0</c:v>
                </c:pt>
                <c:pt idx="2">
                  <c:v>0.234184218421842</c:v>
                </c:pt>
                <c:pt idx="3">
                  <c:v>0.24584298429843</c:v>
                </c:pt>
                <c:pt idx="4">
                  <c:v>0.253383738373837</c:v>
                </c:pt>
              </c:numCache>
            </c:numRef>
          </c:yVal>
          <c:smooth val="0"/>
        </c:ser>
        <c:ser>
          <c:idx val="2"/>
          <c:order val="1"/>
          <c:tx>
            <c:v>30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2'!$V$14,'Run 2'!$V$19,'Run 2'!$V$24,'Run 2'!$V$29,'Run 2'!$V$34)</c:f>
              <c:numCache>
                <c:formatCode>0.00%</c:formatCode>
                <c:ptCount val="5"/>
                <c:pt idx="0">
                  <c:v>0.205379737973797</c:v>
                </c:pt>
                <c:pt idx="1">
                  <c:v>0.0</c:v>
                </c:pt>
                <c:pt idx="2">
                  <c:v>0.248506450645064</c:v>
                </c:pt>
                <c:pt idx="3">
                  <c:v>0.260630863086309</c:v>
                </c:pt>
                <c:pt idx="4">
                  <c:v>0.267919591959196</c:v>
                </c:pt>
              </c:numCache>
            </c:numRef>
          </c:yVal>
          <c:smooth val="0"/>
        </c:ser>
        <c:ser>
          <c:idx val="3"/>
          <c:order val="2"/>
          <c:tx>
            <c:v>100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2'!$V$15,'Run 2'!$V$20,'Run 2'!$V$25,'Run 2'!$V$30,'Run 2'!$V$35)</c:f>
              <c:numCache>
                <c:formatCode>0.00%</c:formatCode>
                <c:ptCount val="5"/>
                <c:pt idx="0">
                  <c:v>0.243110711071107</c:v>
                </c:pt>
                <c:pt idx="1">
                  <c:v>0.0</c:v>
                </c:pt>
                <c:pt idx="2">
                  <c:v>0.291124312431243</c:v>
                </c:pt>
                <c:pt idx="3">
                  <c:v>0.29781298129813</c:v>
                </c:pt>
                <c:pt idx="4">
                  <c:v>0.307815581558156</c:v>
                </c:pt>
              </c:numCache>
            </c:numRef>
          </c:yVal>
          <c:smooth val="0"/>
        </c:ser>
        <c:ser>
          <c:idx val="4"/>
          <c:order val="3"/>
          <c:tx>
            <c:v>1000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2'!$V$16,'Run 2'!$V$21,'Run 2'!$V$26,'Run 2'!$V$31,'Run 2'!$V$36)</c:f>
              <c:numCache>
                <c:formatCode>0.00%</c:formatCode>
                <c:ptCount val="5"/>
                <c:pt idx="0">
                  <c:v>0.0</c:v>
                </c:pt>
                <c:pt idx="1">
                  <c:v>0.476840484048405</c:v>
                </c:pt>
                <c:pt idx="2">
                  <c:v>0.49222602260226</c:v>
                </c:pt>
                <c:pt idx="3">
                  <c:v>0.494009400940094</c:v>
                </c:pt>
                <c:pt idx="4">
                  <c:v>0.507073907390739</c:v>
                </c:pt>
              </c:numCache>
            </c:numRef>
          </c:yVal>
          <c:smooth val="0"/>
        </c:ser>
        <c:ser>
          <c:idx val="5"/>
          <c:order val="4"/>
          <c:tx>
            <c:v>2000</c:v>
          </c:tx>
          <c:spPr>
            <a:ln w="28575">
              <a:noFill/>
            </a:ln>
          </c:spPr>
          <c:xVal>
            <c:numRef>
              <c:f>('Run 2'!$B$13,'Run 2'!$B$18,'Run 2'!$B$23,'Run 2'!$B$28,'Run 2'!$B$33)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2'!$V$17,'Run 2'!$V$22,'Run 2'!$V$27,'Run 2'!$V$32,'Run 2'!$V$37)</c:f>
              <c:numCache>
                <c:formatCode>0.00%</c:formatCode>
                <c:ptCount val="5"/>
                <c:pt idx="0">
                  <c:v>0.0</c:v>
                </c:pt>
                <c:pt idx="1">
                  <c:v>0.559179117911791</c:v>
                </c:pt>
                <c:pt idx="2">
                  <c:v>0.572420442044204</c:v>
                </c:pt>
                <c:pt idx="3">
                  <c:v>0.573555755575558</c:v>
                </c:pt>
                <c:pt idx="4">
                  <c:v>0.585765776577658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68024"/>
        <c:axId val="2107374616"/>
      </c:scatterChart>
      <c:valAx>
        <c:axId val="210736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74616"/>
        <c:crosses val="autoZero"/>
        <c:crossBetween val="midCat"/>
      </c:valAx>
      <c:valAx>
        <c:axId val="21073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Percentage Received (%)</a:t>
                </a: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36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Latency - 10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3'!$D$13,'Run 3'!$D$18,'Run 3'!$D$23,'Run 3'!$D$28,'Run 3'!$D$33)</c:f>
              <c:numCache>
                <c:formatCode>General</c:formatCode>
                <c:ptCount val="5"/>
                <c:pt idx="0">
                  <c:v>0.281383182562</c:v>
                </c:pt>
                <c:pt idx="1">
                  <c:v>0.266814359421</c:v>
                </c:pt>
                <c:pt idx="2">
                  <c:v>0.26245871436</c:v>
                </c:pt>
                <c:pt idx="3">
                  <c:v>0.261131180727</c:v>
                </c:pt>
                <c:pt idx="4">
                  <c:v>0.203280961547</c:v>
                </c:pt>
              </c:numCache>
            </c:numRef>
          </c:yVal>
          <c:smooth val="0"/>
        </c:ser>
        <c:ser>
          <c:idx val="2"/>
          <c:order val="1"/>
          <c:tx>
            <c:v>Latency - 30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3'!$D$14,'Run 3'!$D$19,'Run 3'!$D$24,'Run 3'!$D$29,'Run 3'!$D$34)</c:f>
              <c:numCache>
                <c:formatCode>General</c:formatCode>
                <c:ptCount val="5"/>
                <c:pt idx="0">
                  <c:v>1.54608475964</c:v>
                </c:pt>
                <c:pt idx="2">
                  <c:v>1.42006527264</c:v>
                </c:pt>
                <c:pt idx="3">
                  <c:v>1.44713520724</c:v>
                </c:pt>
                <c:pt idx="4">
                  <c:v>1.11665134376</c:v>
                </c:pt>
              </c:numCache>
            </c:numRef>
          </c:yVal>
          <c:smooth val="0"/>
        </c:ser>
        <c:ser>
          <c:idx val="3"/>
          <c:order val="2"/>
          <c:tx>
            <c:v>Latency - 100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3'!$D$15,'Run 3'!$D$20,'Run 3'!$D$25,'Run 3'!$D$30,'Run 3'!$D$35)</c:f>
              <c:numCache>
                <c:formatCode>General</c:formatCode>
                <c:ptCount val="5"/>
                <c:pt idx="0">
                  <c:v>10.4629077931</c:v>
                </c:pt>
                <c:pt idx="2">
                  <c:v>9.87929898791</c:v>
                </c:pt>
                <c:pt idx="3">
                  <c:v>9.82665184198</c:v>
                </c:pt>
                <c:pt idx="4">
                  <c:v>8.008053865440001</c:v>
                </c:pt>
              </c:numCache>
            </c:numRef>
          </c:yVal>
          <c:smooth val="0"/>
        </c:ser>
        <c:ser>
          <c:idx val="4"/>
          <c:order val="3"/>
          <c:tx>
            <c:v>Latency - 1000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3'!$D$16,'Run 3'!$D$21,'Run 3'!$D$26,'Run 3'!$D$31,'Run 3'!$D$36)</c:f>
              <c:numCache>
                <c:formatCode>General</c:formatCode>
                <c:ptCount val="5"/>
                <c:pt idx="0">
                  <c:v>196.788455829</c:v>
                </c:pt>
                <c:pt idx="2">
                  <c:v>193.351100117</c:v>
                </c:pt>
                <c:pt idx="3">
                  <c:v>192.546095067</c:v>
                </c:pt>
                <c:pt idx="4">
                  <c:v>183.101714719</c:v>
                </c:pt>
              </c:numCache>
            </c:numRef>
          </c:yVal>
          <c:smooth val="0"/>
        </c:ser>
        <c:ser>
          <c:idx val="5"/>
          <c:order val="4"/>
          <c:tx>
            <c:v>Latency - 2000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3'!$D$17,'Run 3'!$D$22,'Run 3'!$D$27,'Run 3'!$D$32,'Run 3'!$D$37)</c:f>
              <c:numCache>
                <c:formatCode>General</c:formatCode>
                <c:ptCount val="5"/>
                <c:pt idx="0">
                  <c:v>387.1018265</c:v>
                </c:pt>
                <c:pt idx="2">
                  <c:v>379.934028221</c:v>
                </c:pt>
                <c:pt idx="3">
                  <c:v>381.543217117</c:v>
                </c:pt>
                <c:pt idx="4">
                  <c:v>370.619572312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36696"/>
        <c:axId val="2107443288"/>
      </c:scatterChart>
      <c:valAx>
        <c:axId val="21074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3288"/>
        <c:crosses val="autoZero"/>
        <c:crossBetween val="midCat"/>
      </c:valAx>
      <c:valAx>
        <c:axId val="2107443288"/>
        <c:scaling>
          <c:logBase val="10.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3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3'!$V$13,'Run 3'!$V$18,'Run 3'!$V$23,'Run 3'!$V$28,'Run 3'!$V$33)</c:f>
              <c:numCache>
                <c:formatCode>0.00%</c:formatCode>
                <c:ptCount val="5"/>
                <c:pt idx="0">
                  <c:v>0.275589158915892</c:v>
                </c:pt>
                <c:pt idx="1">
                  <c:v>0.309606482982172</c:v>
                </c:pt>
                <c:pt idx="2">
                  <c:v>0.284873287328733</c:v>
                </c:pt>
                <c:pt idx="3">
                  <c:v>0.286143814381438</c:v>
                </c:pt>
                <c:pt idx="4">
                  <c:v>0.304672867286729</c:v>
                </c:pt>
              </c:numCache>
            </c:numRef>
          </c:yVal>
          <c:smooth val="0"/>
        </c:ser>
        <c:ser>
          <c:idx val="2"/>
          <c:order val="1"/>
          <c:tx>
            <c:v>30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3'!$V$14,'Run 3'!$V$19,'Run 3'!$V$24,'Run 3'!$V$29,'Run 3'!$V$34)</c:f>
              <c:numCache>
                <c:formatCode>0.00%</c:formatCode>
                <c:ptCount val="5"/>
                <c:pt idx="0">
                  <c:v>0.288184818481848</c:v>
                </c:pt>
                <c:pt idx="1">
                  <c:v>0.0</c:v>
                </c:pt>
                <c:pt idx="2">
                  <c:v>0.296876887688769</c:v>
                </c:pt>
                <c:pt idx="3">
                  <c:v>0.297475347534753</c:v>
                </c:pt>
                <c:pt idx="4">
                  <c:v>0.315028302830283</c:v>
                </c:pt>
              </c:numCache>
            </c:numRef>
          </c:yVal>
          <c:smooth val="0"/>
        </c:ser>
        <c:ser>
          <c:idx val="3"/>
          <c:order val="2"/>
          <c:tx>
            <c:v>100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3'!$V$15,'Run 3'!$V$20,'Run 3'!$V$25,'Run 3'!$V$30,'Run 3'!$V$35)</c:f>
              <c:numCache>
                <c:formatCode>0.00%</c:formatCode>
                <c:ptCount val="5"/>
                <c:pt idx="0">
                  <c:v>0.325491749174917</c:v>
                </c:pt>
                <c:pt idx="1">
                  <c:v>0.0</c:v>
                </c:pt>
                <c:pt idx="2">
                  <c:v>0.332809280928093</c:v>
                </c:pt>
                <c:pt idx="3">
                  <c:v>0.33389098909891</c:v>
                </c:pt>
                <c:pt idx="4">
                  <c:v>0.345309730973097</c:v>
                </c:pt>
              </c:numCache>
            </c:numRef>
          </c:yVal>
          <c:smooth val="0"/>
        </c:ser>
        <c:ser>
          <c:idx val="4"/>
          <c:order val="3"/>
          <c:tx>
            <c:v>1000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3'!$V$16,'Run 3'!$V$21,'Run 3'!$V$26,'Run 3'!$V$31,'Run 3'!$V$36)</c:f>
              <c:numCache>
                <c:formatCode>0.00%</c:formatCode>
                <c:ptCount val="5"/>
                <c:pt idx="0">
                  <c:v>0.498559455945594</c:v>
                </c:pt>
                <c:pt idx="1">
                  <c:v>0.0</c:v>
                </c:pt>
                <c:pt idx="2">
                  <c:v>0.503596759675968</c:v>
                </c:pt>
                <c:pt idx="3">
                  <c:v>0.503731173117312</c:v>
                </c:pt>
                <c:pt idx="4">
                  <c:v>0.506022602260226</c:v>
                </c:pt>
              </c:numCache>
            </c:numRef>
          </c:yVal>
          <c:smooth val="0"/>
        </c:ser>
        <c:ser>
          <c:idx val="5"/>
          <c:order val="4"/>
          <c:tx>
            <c:v>2000</c:v>
          </c:tx>
          <c:spPr>
            <a:ln w="28575">
              <a:noFill/>
            </a:ln>
          </c:spPr>
          <c:xVal>
            <c:numRef>
              <c:f>('Run 3'!$B$13,'Run 3'!$B$18,'Run 3'!$B$23,'Run 3'!$B$28,'Run 3'!$B$33)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3'!$V$17,'Run 3'!$V$22,'Run 3'!$V$27,'Run 3'!$V$32,'Run 3'!$V$37)</c:f>
              <c:numCache>
                <c:formatCode>0.00%</c:formatCode>
                <c:ptCount val="5"/>
                <c:pt idx="0">
                  <c:v>0.564546054605461</c:v>
                </c:pt>
                <c:pt idx="1">
                  <c:v>0.0</c:v>
                </c:pt>
                <c:pt idx="2">
                  <c:v>0.570009800980098</c:v>
                </c:pt>
                <c:pt idx="3">
                  <c:v>0.564795679567957</c:v>
                </c:pt>
                <c:pt idx="4">
                  <c:v>0.57247404740474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95144"/>
        <c:axId val="2107501736"/>
      </c:scatterChart>
      <c:valAx>
        <c:axId val="210749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01736"/>
        <c:crosses val="autoZero"/>
        <c:crossBetween val="midCat"/>
      </c:valAx>
      <c:valAx>
        <c:axId val="21075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Percentage Received (%)</a:t>
                </a: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9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Latency - 10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4'!$D$13,'Run 4'!$D$18,'Run 4'!$D$23,'Run 4'!$D$28,'Run 4'!$D$33)</c:f>
              <c:numCache>
                <c:formatCode>General</c:formatCode>
                <c:ptCount val="5"/>
                <c:pt idx="0">
                  <c:v>0.336986225658</c:v>
                </c:pt>
                <c:pt idx="2">
                  <c:v>0.309204241431</c:v>
                </c:pt>
                <c:pt idx="3">
                  <c:v>0.0752045996063</c:v>
                </c:pt>
                <c:pt idx="4">
                  <c:v>0.153746493216</c:v>
                </c:pt>
              </c:numCache>
            </c:numRef>
          </c:yVal>
          <c:smooth val="0"/>
        </c:ser>
        <c:ser>
          <c:idx val="2"/>
          <c:order val="1"/>
          <c:tx>
            <c:v>Latency - 30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4'!$D$14,'Run 4'!$D$19,'Run 4'!$D$24,'Run 4'!$D$29,'Run 4'!$D$34)</c:f>
              <c:numCache>
                <c:formatCode>General</c:formatCode>
                <c:ptCount val="5"/>
                <c:pt idx="0">
                  <c:v>1.71994534716</c:v>
                </c:pt>
                <c:pt idx="2">
                  <c:v>1.48357174216</c:v>
                </c:pt>
                <c:pt idx="3">
                  <c:v>0.486731310954</c:v>
                </c:pt>
                <c:pt idx="4">
                  <c:v>0.819662356605</c:v>
                </c:pt>
              </c:numCache>
            </c:numRef>
          </c:yVal>
          <c:smooth val="0"/>
        </c:ser>
        <c:ser>
          <c:idx val="3"/>
          <c:order val="2"/>
          <c:tx>
            <c:v>Latency - 100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4'!$D$15,'Run 4'!$D$20,'Run 4'!$D$25,'Run 4'!$D$30,'Run 4'!$D$35)</c:f>
              <c:numCache>
                <c:formatCode>General</c:formatCode>
                <c:ptCount val="5"/>
                <c:pt idx="0">
                  <c:v>9.38356972895</c:v>
                </c:pt>
                <c:pt idx="2">
                  <c:v>8.56576639345</c:v>
                </c:pt>
                <c:pt idx="3">
                  <c:v>4.1932893591</c:v>
                </c:pt>
                <c:pt idx="4">
                  <c:v>5.83351192566</c:v>
                </c:pt>
              </c:numCache>
            </c:numRef>
          </c:yVal>
          <c:smooth val="0"/>
        </c:ser>
        <c:ser>
          <c:idx val="4"/>
          <c:order val="3"/>
          <c:tx>
            <c:v>Latency - 1000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4'!$D$16,'Run 4'!$D$21,'Run 4'!$D$26,'Run 4'!$D$31,'Run 4'!$D$36)</c:f>
              <c:numCache>
                <c:formatCode>General</c:formatCode>
                <c:ptCount val="5"/>
                <c:pt idx="0">
                  <c:v>184.166082611</c:v>
                </c:pt>
                <c:pt idx="2">
                  <c:v>172.296286925</c:v>
                </c:pt>
                <c:pt idx="3">
                  <c:v>164.490234656</c:v>
                </c:pt>
                <c:pt idx="4">
                  <c:v>178.719998187</c:v>
                </c:pt>
              </c:numCache>
            </c:numRef>
          </c:yVal>
          <c:smooth val="0"/>
        </c:ser>
        <c:ser>
          <c:idx val="5"/>
          <c:order val="4"/>
          <c:tx>
            <c:v>Latency - 2000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4'!$D$17,'Run 4'!$D$22,'Run 4'!$D$27,'Run 4'!$D$32,'Run 4'!$D$37)</c:f>
              <c:numCache>
                <c:formatCode>General</c:formatCode>
                <c:ptCount val="5"/>
                <c:pt idx="1">
                  <c:v>360.64898713</c:v>
                </c:pt>
                <c:pt idx="2">
                  <c:v>350.318016008</c:v>
                </c:pt>
                <c:pt idx="3">
                  <c:v>346.121482183</c:v>
                </c:pt>
                <c:pt idx="4">
                  <c:v>367.688413512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78360"/>
        <c:axId val="2106384952"/>
      </c:scatterChart>
      <c:valAx>
        <c:axId val="210637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84952"/>
        <c:crosses val="autoZero"/>
        <c:crossBetween val="midCat"/>
      </c:valAx>
      <c:valAx>
        <c:axId val="2106384952"/>
        <c:scaling>
          <c:logBase val="10.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7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4'!$V$13,'Run 4'!$V$18,'Run 4'!$V$23,'Run 4'!$V$28,'Run 4'!$V$33)</c:f>
              <c:numCache>
                <c:formatCode>0.00%</c:formatCode>
                <c:ptCount val="5"/>
                <c:pt idx="0">
                  <c:v>0.260568456845685</c:v>
                </c:pt>
                <c:pt idx="1">
                  <c:v>0.0</c:v>
                </c:pt>
                <c:pt idx="2">
                  <c:v>0.285592559255926</c:v>
                </c:pt>
                <c:pt idx="3">
                  <c:v>0.308926892689269</c:v>
                </c:pt>
                <c:pt idx="4">
                  <c:v>0.317416541654165</c:v>
                </c:pt>
              </c:numCache>
            </c:numRef>
          </c:yVal>
          <c:smooth val="0"/>
        </c:ser>
        <c:ser>
          <c:idx val="2"/>
          <c:order val="1"/>
          <c:tx>
            <c:v>30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4'!$V$14,'Run 4'!$V$19,'Run 4'!$V$24,'Run 4'!$V$29,'Run 4'!$V$34)</c:f>
              <c:numCache>
                <c:formatCode>0.00%</c:formatCode>
                <c:ptCount val="5"/>
                <c:pt idx="0">
                  <c:v>0.272291229122912</c:v>
                </c:pt>
                <c:pt idx="1">
                  <c:v>0.0</c:v>
                </c:pt>
                <c:pt idx="2">
                  <c:v>0.297054505450545</c:v>
                </c:pt>
                <c:pt idx="3">
                  <c:v>0.314697069706971</c:v>
                </c:pt>
                <c:pt idx="4">
                  <c:v>0.324730073007301</c:v>
                </c:pt>
              </c:numCache>
            </c:numRef>
          </c:yVal>
          <c:smooth val="0"/>
        </c:ser>
        <c:ser>
          <c:idx val="3"/>
          <c:order val="2"/>
          <c:tx>
            <c:v>100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4'!$V$15,'Run 4'!$V$20,'Run 4'!$V$25,'Run 4'!$V$30,'Run 4'!$V$35)</c:f>
              <c:numCache>
                <c:formatCode>0.00%</c:formatCode>
                <c:ptCount val="5"/>
                <c:pt idx="0">
                  <c:v>0.300938093809381</c:v>
                </c:pt>
                <c:pt idx="1">
                  <c:v>0.0</c:v>
                </c:pt>
                <c:pt idx="2">
                  <c:v>0.326126212621262</c:v>
                </c:pt>
                <c:pt idx="3">
                  <c:v>0.332591659165917</c:v>
                </c:pt>
                <c:pt idx="4">
                  <c:v>0.346447444744474</c:v>
                </c:pt>
              </c:numCache>
            </c:numRef>
          </c:yVal>
          <c:smooth val="0"/>
        </c:ser>
        <c:ser>
          <c:idx val="4"/>
          <c:order val="3"/>
          <c:tx>
            <c:v>1000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4'!$V$16,'Run 4'!$V$21,'Run 4'!$V$26,'Run 4'!$V$31,'Run 4'!$V$36)</c:f>
              <c:numCache>
                <c:formatCode>0.00%</c:formatCode>
                <c:ptCount val="5"/>
                <c:pt idx="0">
                  <c:v>0.50189088298636</c:v>
                </c:pt>
                <c:pt idx="1">
                  <c:v>0.0</c:v>
                </c:pt>
                <c:pt idx="2">
                  <c:v>0.477452545254525</c:v>
                </c:pt>
                <c:pt idx="3">
                  <c:v>0.477409340934093</c:v>
                </c:pt>
                <c:pt idx="4">
                  <c:v>0.494166216621662</c:v>
                </c:pt>
              </c:numCache>
            </c:numRef>
          </c:yVal>
          <c:smooth val="0"/>
        </c:ser>
        <c:ser>
          <c:idx val="5"/>
          <c:order val="4"/>
          <c:tx>
            <c:v>2000</c:v>
          </c:tx>
          <c:spPr>
            <a:ln w="28575">
              <a:noFill/>
            </a:ln>
          </c:spPr>
          <c:xVal>
            <c:numRef>
              <c:f>('Run 4'!$B$13,'Run 4'!$B$18,'Run 4'!$B$23,'Run 4'!$B$28,'Run 4'!$B$33)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4'!$V$17,'Run 4'!$V$22,'Run 4'!$V$27,'Run 4'!$V$32,'Run 4'!$V$37)</c:f>
              <c:numCache>
                <c:formatCode>0.00%</c:formatCode>
                <c:ptCount val="5"/>
                <c:pt idx="0">
                  <c:v>0.0</c:v>
                </c:pt>
                <c:pt idx="1">
                  <c:v>0.529795379537954</c:v>
                </c:pt>
                <c:pt idx="2">
                  <c:v>0.5476699669967</c:v>
                </c:pt>
                <c:pt idx="3">
                  <c:v>0.544397639763976</c:v>
                </c:pt>
                <c:pt idx="4">
                  <c:v>0.556862886288629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26808"/>
        <c:axId val="2095220216"/>
      </c:scatterChart>
      <c:valAx>
        <c:axId val="209522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20216"/>
        <c:crosses val="autoZero"/>
        <c:crossBetween val="midCat"/>
      </c:valAx>
      <c:valAx>
        <c:axId val="20952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Percentage Received (%)</a:t>
                </a: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2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Opportunistic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Latency - 10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5'!$D$13,'Run 5'!$D$18,'Run 5'!$D$23,'Run 5'!$D$28,'Run 5'!$D$33)</c:f>
              <c:numCache>
                <c:formatCode>General</c:formatCode>
                <c:ptCount val="5"/>
                <c:pt idx="0">
                  <c:v>0.808626079546</c:v>
                </c:pt>
                <c:pt idx="2">
                  <c:v>0.391933915643</c:v>
                </c:pt>
                <c:pt idx="3">
                  <c:v>0.264333556854</c:v>
                </c:pt>
                <c:pt idx="4">
                  <c:v>0.27545568238</c:v>
                </c:pt>
              </c:numCache>
            </c:numRef>
          </c:yVal>
          <c:smooth val="0"/>
        </c:ser>
        <c:ser>
          <c:idx val="2"/>
          <c:order val="1"/>
          <c:tx>
            <c:v>Latency - 30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5'!$D$14,'Run 5'!$D$19,'Run 5'!$D$24,'Run 5'!$D$29,'Run 5'!$D$34)</c:f>
              <c:numCache>
                <c:formatCode>General</c:formatCode>
                <c:ptCount val="5"/>
                <c:pt idx="0">
                  <c:v>3.78935241741</c:v>
                </c:pt>
                <c:pt idx="2">
                  <c:v>2.00425843522</c:v>
                </c:pt>
                <c:pt idx="3">
                  <c:v>1.49761436162</c:v>
                </c:pt>
                <c:pt idx="4">
                  <c:v>1.47421577092</c:v>
                </c:pt>
              </c:numCache>
            </c:numRef>
          </c:yVal>
          <c:smooth val="0"/>
        </c:ser>
        <c:ser>
          <c:idx val="4"/>
          <c:order val="3"/>
          <c:tx>
            <c:v>Latency - 1000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5'!$D$16,'Run 5'!$D$21,'Run 5'!$D$26,'Run 5'!$D$31,'Run 5'!$D$36)</c:f>
              <c:numCache>
                <c:formatCode>General</c:formatCode>
                <c:ptCount val="5"/>
                <c:pt idx="2">
                  <c:v>231.65622578</c:v>
                </c:pt>
                <c:pt idx="3">
                  <c:v>237.813103961</c:v>
                </c:pt>
                <c:pt idx="4">
                  <c:v>224.076492652</c:v>
                </c:pt>
              </c:numCache>
            </c:numRef>
          </c:yVal>
          <c:smooth val="0"/>
        </c:ser>
        <c:ser>
          <c:idx val="5"/>
          <c:order val="4"/>
          <c:tx>
            <c:v>Latency - 2000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5'!$D$17,'Run 5'!$D$22,'Run 5'!$D$27,'Run 5'!$D$32,'Run 5'!$D$37)</c:f>
              <c:numCache>
                <c:formatCode>General</c:formatCode>
                <c:ptCount val="5"/>
                <c:pt idx="1">
                  <c:v>588.61775774</c:v>
                </c:pt>
                <c:pt idx="2">
                  <c:v>463.135109107</c:v>
                </c:pt>
                <c:pt idx="3">
                  <c:v>476.172205076</c:v>
                </c:pt>
                <c:pt idx="4">
                  <c:v>437.075740253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49240"/>
        <c:axId val="2067842920"/>
      </c:scatterChart>
      <c:scatterChart>
        <c:scatterStyle val="lineMarker"/>
        <c:varyColors val="0"/>
        <c:ser>
          <c:idx val="3"/>
          <c:order val="2"/>
          <c:tx>
            <c:v>Latency - 100</c:v>
          </c:tx>
          <c:spPr>
            <a:ln w="28575">
              <a:noFill/>
            </a:ln>
          </c:spPr>
          <c:xVal>
            <c:numRef>
              <c:f>('Run 5'!$B$13,'Run 5'!$B$18,'Run 5'!$B$23,'Run 5'!$B$28,'Run 5'!$B$33)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</c:numCache>
            </c:numRef>
          </c:xVal>
          <c:yVal>
            <c:numRef>
              <c:f>('Run 5'!$D$15,'Run 5'!$D$20,'Run 5'!$D$25,'Run 5'!$D$30,'Run 5'!$D$35)</c:f>
              <c:numCache>
                <c:formatCode>General</c:formatCode>
                <c:ptCount val="5"/>
                <c:pt idx="0">
                  <c:v>17.9758269991</c:v>
                </c:pt>
                <c:pt idx="2">
                  <c:v>10.8292980345</c:v>
                </c:pt>
                <c:pt idx="3">
                  <c:v>9.7416793495</c:v>
                </c:pt>
                <c:pt idx="4">
                  <c:v>9.142226342620001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33816"/>
        <c:axId val="2067836632"/>
      </c:scatterChart>
      <c:valAx>
        <c:axId val="206784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42920"/>
        <c:crosses val="autoZero"/>
        <c:crossBetween val="midCat"/>
      </c:valAx>
      <c:valAx>
        <c:axId val="2067842920"/>
        <c:scaling>
          <c:logBase val="10.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Packet Latency (s)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49240"/>
        <c:crosses val="autoZero"/>
        <c:crossBetween val="midCat"/>
      </c:valAx>
      <c:valAx>
        <c:axId val="2067836632"/>
        <c:scaling>
          <c:logBase val="10.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67833816"/>
        <c:crosses val="max"/>
        <c:crossBetween val="midCat"/>
      </c:valAx>
      <c:valAx>
        <c:axId val="2067833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8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82</xdr:row>
      <xdr:rowOff>31750</xdr:rowOff>
    </xdr:from>
    <xdr:to>
      <xdr:col>17</xdr:col>
      <xdr:colOff>571500</xdr:colOff>
      <xdr:row>118</xdr:row>
      <xdr:rowOff>11114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17</xdr:col>
      <xdr:colOff>571500</xdr:colOff>
      <xdr:row>81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82</xdr:row>
      <xdr:rowOff>31750</xdr:rowOff>
    </xdr:from>
    <xdr:to>
      <xdr:col>17</xdr:col>
      <xdr:colOff>571500</xdr:colOff>
      <xdr:row>118</xdr:row>
      <xdr:rowOff>11114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17</xdr:col>
      <xdr:colOff>571500</xdr:colOff>
      <xdr:row>81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82</xdr:row>
      <xdr:rowOff>31750</xdr:rowOff>
    </xdr:from>
    <xdr:to>
      <xdr:col>17</xdr:col>
      <xdr:colOff>571500</xdr:colOff>
      <xdr:row>118</xdr:row>
      <xdr:rowOff>11114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17</xdr:col>
      <xdr:colOff>571500</xdr:colOff>
      <xdr:row>81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82</xdr:row>
      <xdr:rowOff>31750</xdr:rowOff>
    </xdr:from>
    <xdr:to>
      <xdr:col>17</xdr:col>
      <xdr:colOff>571500</xdr:colOff>
      <xdr:row>118</xdr:row>
      <xdr:rowOff>11114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17</xdr:col>
      <xdr:colOff>571500</xdr:colOff>
      <xdr:row>81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82</xdr:row>
      <xdr:rowOff>31750</xdr:rowOff>
    </xdr:from>
    <xdr:to>
      <xdr:col>17</xdr:col>
      <xdr:colOff>571500</xdr:colOff>
      <xdr:row>118</xdr:row>
      <xdr:rowOff>11114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17</xdr:col>
      <xdr:colOff>571500</xdr:colOff>
      <xdr:row>81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49</xdr:row>
      <xdr:rowOff>0</xdr:rowOff>
    </xdr:from>
    <xdr:to>
      <xdr:col>14</xdr:col>
      <xdr:colOff>762000</xdr:colOff>
      <xdr:row>85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14</xdr:col>
      <xdr:colOff>755650</xdr:colOff>
      <xdr:row>124</xdr:row>
      <xdr:rowOff>169864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F1" workbookViewId="0">
      <selection activeCell="N3" sqref="N3:N12"/>
    </sheetView>
  </sheetViews>
  <sheetFormatPr baseColWidth="10" defaultColWidth="11" defaultRowHeight="15" x14ac:dyDescent="0"/>
  <cols>
    <col min="1" max="1" width="6" style="4" customWidth="1"/>
    <col min="2" max="2" width="7.33203125" style="4" customWidth="1"/>
    <col min="3" max="3" width="6.33203125" style="4" customWidth="1"/>
    <col min="4" max="4" width="9.5" style="4" customWidth="1"/>
    <col min="5" max="5" width="8.33203125" style="4" customWidth="1"/>
    <col min="6" max="6" width="9.6640625" style="4" customWidth="1"/>
    <col min="7" max="7" width="9.33203125" style="4" bestFit="1" customWidth="1"/>
    <col min="8" max="8" width="7.83203125" style="4" bestFit="1" customWidth="1"/>
    <col min="9" max="9" width="9" style="4" bestFit="1" customWidth="1"/>
    <col min="10" max="10" width="10.33203125" style="4" bestFit="1" customWidth="1"/>
    <col min="11" max="11" width="5.83203125" style="4" bestFit="1" customWidth="1"/>
    <col min="12" max="12" width="9.6640625" style="4" customWidth="1"/>
    <col min="13" max="13" width="9.83203125" style="4" bestFit="1" customWidth="1"/>
    <col min="14" max="14" width="9.33203125" style="4" customWidth="1"/>
    <col min="15" max="17" width="9.33203125" style="4" bestFit="1" customWidth="1"/>
    <col min="18" max="18" width="7.6640625" style="4" bestFit="1" customWidth="1"/>
    <col min="19" max="19" width="9.33203125" style="4" bestFit="1" customWidth="1"/>
    <col min="20" max="20" width="9.83203125" style="4" bestFit="1" customWidth="1"/>
    <col min="21" max="21" width="5.83203125" style="4" bestFit="1" customWidth="1"/>
    <col min="22" max="22" width="10.1640625" style="4" bestFit="1" customWidth="1"/>
    <col min="23" max="23" width="9.6640625" style="4" bestFit="1" customWidth="1"/>
    <col min="24" max="24" width="8.1640625" style="4" bestFit="1" customWidth="1"/>
    <col min="25" max="16384" width="11" style="4"/>
  </cols>
  <sheetData>
    <row r="1" spans="1:24">
      <c r="A1" s="15" t="s">
        <v>8</v>
      </c>
      <c r="B1" s="15" t="s">
        <v>0</v>
      </c>
      <c r="C1" s="15" t="s">
        <v>23</v>
      </c>
      <c r="D1" s="15" t="s">
        <v>1</v>
      </c>
      <c r="E1" s="15" t="s">
        <v>2</v>
      </c>
      <c r="F1" s="15" t="s">
        <v>3</v>
      </c>
      <c r="G1" s="12" t="s">
        <v>10</v>
      </c>
      <c r="H1" s="12"/>
      <c r="I1" s="12" t="s">
        <v>12</v>
      </c>
      <c r="J1" s="12"/>
      <c r="K1" s="12"/>
      <c r="L1" s="12"/>
      <c r="M1" s="12"/>
      <c r="N1" s="12"/>
      <c r="O1" s="12" t="s">
        <v>16</v>
      </c>
      <c r="P1" s="12"/>
      <c r="Q1" s="12"/>
      <c r="R1" s="12"/>
      <c r="S1" s="13" t="s">
        <v>19</v>
      </c>
      <c r="T1" s="13"/>
      <c r="U1" s="13"/>
      <c r="V1" s="12" t="s">
        <v>28</v>
      </c>
      <c r="W1" s="12"/>
      <c r="X1" s="14"/>
    </row>
    <row r="2" spans="1:24">
      <c r="A2" s="15"/>
      <c r="B2" s="15"/>
      <c r="C2" s="15"/>
      <c r="D2" s="15"/>
      <c r="E2" s="15"/>
      <c r="F2" s="15"/>
      <c r="G2" s="10" t="s">
        <v>11</v>
      </c>
      <c r="H2" s="10" t="s">
        <v>22</v>
      </c>
      <c r="I2" s="10" t="s">
        <v>13</v>
      </c>
      <c r="J2" s="10" t="s">
        <v>11</v>
      </c>
      <c r="K2" s="10" t="s">
        <v>27</v>
      </c>
      <c r="L2" s="10" t="s">
        <v>14</v>
      </c>
      <c r="M2" s="10" t="s">
        <v>15</v>
      </c>
      <c r="N2" s="10" t="s">
        <v>26</v>
      </c>
      <c r="O2" s="10" t="s">
        <v>13</v>
      </c>
      <c r="P2" s="10" t="s">
        <v>15</v>
      </c>
      <c r="Q2" s="10" t="s">
        <v>17</v>
      </c>
      <c r="R2" s="10" t="s">
        <v>18</v>
      </c>
      <c r="S2" s="10" t="s">
        <v>20</v>
      </c>
      <c r="T2" s="10" t="s">
        <v>21</v>
      </c>
      <c r="U2" s="10" t="s">
        <v>27</v>
      </c>
      <c r="V2" s="10" t="s">
        <v>7</v>
      </c>
      <c r="W2" s="10" t="s">
        <v>9</v>
      </c>
      <c r="X2" s="10" t="s">
        <v>25</v>
      </c>
    </row>
    <row r="3" spans="1:24">
      <c r="A3" s="4">
        <v>10</v>
      </c>
      <c r="B3" s="4">
        <v>5</v>
      </c>
      <c r="C3" s="4" t="s">
        <v>24</v>
      </c>
      <c r="D3" s="4">
        <v>1.1680260572300001</v>
      </c>
      <c r="E3" s="4">
        <v>2.90671302815</v>
      </c>
      <c r="F3" s="4">
        <v>1249875</v>
      </c>
      <c r="G3" s="4">
        <v>46955</v>
      </c>
      <c r="H3" s="4">
        <v>37149</v>
      </c>
      <c r="I3" s="4">
        <v>2402551</v>
      </c>
      <c r="J3" s="4">
        <v>21140586</v>
      </c>
      <c r="K3" s="4">
        <f>J3/I3</f>
        <v>8.7992246574578434</v>
      </c>
      <c r="L3" s="4">
        <v>12905</v>
      </c>
      <c r="M3" s="4">
        <v>98553</v>
      </c>
      <c r="N3" s="4">
        <f>M3/L3</f>
        <v>7.636807438977141</v>
      </c>
      <c r="O3" s="4">
        <v>2483828</v>
      </c>
      <c r="P3" s="4">
        <v>46953</v>
      </c>
      <c r="Q3" s="4">
        <v>12905</v>
      </c>
      <c r="R3" s="4">
        <v>1215205</v>
      </c>
      <c r="S3" s="4">
        <v>10428376</v>
      </c>
      <c r="T3" s="5">
        <v>10699305</v>
      </c>
      <c r="U3" s="3">
        <f>S3/T3</f>
        <v>0.97467788795627375</v>
      </c>
      <c r="V3" s="1">
        <f>H3/F3</f>
        <v>2.9722172217221721E-2</v>
      </c>
      <c r="W3" s="1" t="s">
        <v>29</v>
      </c>
      <c r="X3" s="1" t="e">
        <f>1-(V3+W3)</f>
        <v>#VALUE!</v>
      </c>
    </row>
    <row r="4" spans="1:24">
      <c r="A4" s="4">
        <v>30</v>
      </c>
      <c r="B4" s="4">
        <v>5</v>
      </c>
      <c r="C4" s="4" t="s">
        <v>24</v>
      </c>
      <c r="D4" s="4">
        <v>1</v>
      </c>
      <c r="F4" s="4">
        <v>1</v>
      </c>
      <c r="K4" s="4" t="e">
        <f t="shared" ref="K4:K13" si="0">J4/I4</f>
        <v>#DIV/0!</v>
      </c>
      <c r="N4" s="4" t="e">
        <f t="shared" ref="N4:N12" si="1">M4/L4</f>
        <v>#DIV/0!</v>
      </c>
      <c r="T4" s="5"/>
      <c r="U4" s="3" t="e">
        <f t="shared" ref="U4:U12" si="2">S4/T4</f>
        <v>#DIV/0!</v>
      </c>
      <c r="V4" s="1">
        <f t="shared" ref="V4:V12" si="3">H4/F4</f>
        <v>0</v>
      </c>
      <c r="W4" s="1"/>
      <c r="X4" s="1"/>
    </row>
    <row r="5" spans="1:24">
      <c r="A5" s="4">
        <v>100</v>
      </c>
      <c r="B5" s="4">
        <v>5</v>
      </c>
      <c r="C5" s="4" t="s">
        <v>24</v>
      </c>
      <c r="D5" s="4">
        <v>1</v>
      </c>
      <c r="F5" s="4">
        <v>1</v>
      </c>
      <c r="K5" s="4" t="e">
        <f t="shared" si="0"/>
        <v>#DIV/0!</v>
      </c>
      <c r="N5" s="4" t="e">
        <f t="shared" si="1"/>
        <v>#DIV/0!</v>
      </c>
      <c r="T5" s="5"/>
      <c r="U5" s="3" t="e">
        <f t="shared" si="2"/>
        <v>#DIV/0!</v>
      </c>
      <c r="V5" s="1">
        <f t="shared" si="3"/>
        <v>0</v>
      </c>
      <c r="W5" s="1"/>
      <c r="X5" s="1"/>
    </row>
    <row r="6" spans="1:24">
      <c r="A6" s="4">
        <v>1000</v>
      </c>
      <c r="B6" s="4">
        <v>5</v>
      </c>
      <c r="C6" s="4" t="s">
        <v>24</v>
      </c>
      <c r="D6" s="4">
        <v>1</v>
      </c>
      <c r="F6" s="4">
        <v>1</v>
      </c>
      <c r="K6" s="4" t="e">
        <f t="shared" si="0"/>
        <v>#DIV/0!</v>
      </c>
      <c r="N6" s="4" t="e">
        <f t="shared" si="1"/>
        <v>#DIV/0!</v>
      </c>
      <c r="T6" s="5"/>
      <c r="U6" s="3" t="e">
        <f t="shared" si="2"/>
        <v>#DIV/0!</v>
      </c>
      <c r="V6" s="1">
        <f t="shared" si="3"/>
        <v>0</v>
      </c>
      <c r="W6" s="1"/>
      <c r="X6" s="1"/>
    </row>
    <row r="7" spans="1:24">
      <c r="A7" s="4">
        <v>2000</v>
      </c>
      <c r="B7" s="4">
        <v>5</v>
      </c>
      <c r="C7" s="4" t="s">
        <v>24</v>
      </c>
      <c r="D7" s="4">
        <v>1</v>
      </c>
      <c r="F7" s="4">
        <v>1</v>
      </c>
      <c r="K7" s="4" t="e">
        <f t="shared" si="0"/>
        <v>#DIV/0!</v>
      </c>
      <c r="N7" s="4" t="e">
        <f t="shared" si="1"/>
        <v>#DIV/0!</v>
      </c>
      <c r="T7" s="5"/>
      <c r="U7" s="3" t="e">
        <f t="shared" si="2"/>
        <v>#DIV/0!</v>
      </c>
      <c r="V7" s="1">
        <f t="shared" si="3"/>
        <v>0</v>
      </c>
      <c r="W7" s="1"/>
      <c r="X7" s="1"/>
    </row>
    <row r="8" spans="1:24">
      <c r="A8" s="4">
        <v>10</v>
      </c>
      <c r="B8" s="4">
        <v>10</v>
      </c>
      <c r="C8" s="4" t="s">
        <v>24</v>
      </c>
      <c r="D8" s="4">
        <v>1</v>
      </c>
      <c r="F8" s="4">
        <v>1</v>
      </c>
      <c r="K8" s="4" t="e">
        <f t="shared" si="0"/>
        <v>#DIV/0!</v>
      </c>
      <c r="N8" s="4" t="e">
        <f t="shared" si="1"/>
        <v>#DIV/0!</v>
      </c>
      <c r="T8" s="5"/>
      <c r="U8" s="3" t="e">
        <f t="shared" si="2"/>
        <v>#DIV/0!</v>
      </c>
      <c r="V8" s="1">
        <f t="shared" si="3"/>
        <v>0</v>
      </c>
      <c r="W8" s="1"/>
      <c r="X8" s="1"/>
    </row>
    <row r="9" spans="1:24">
      <c r="A9" s="4">
        <v>30</v>
      </c>
      <c r="B9" s="4">
        <v>10</v>
      </c>
      <c r="C9" s="4" t="s">
        <v>24</v>
      </c>
      <c r="D9" s="4">
        <v>1</v>
      </c>
      <c r="F9" s="4">
        <v>1</v>
      </c>
      <c r="K9" s="4" t="e">
        <f t="shared" si="0"/>
        <v>#DIV/0!</v>
      </c>
      <c r="N9" s="4" t="e">
        <f t="shared" si="1"/>
        <v>#DIV/0!</v>
      </c>
      <c r="T9" s="5"/>
      <c r="U9" s="3" t="e">
        <f t="shared" si="2"/>
        <v>#DIV/0!</v>
      </c>
      <c r="V9" s="1">
        <f t="shared" si="3"/>
        <v>0</v>
      </c>
      <c r="W9" s="1"/>
      <c r="X9" s="1"/>
    </row>
    <row r="10" spans="1:24">
      <c r="A10" s="4">
        <v>100</v>
      </c>
      <c r="B10" s="4">
        <v>10</v>
      </c>
      <c r="C10" s="4" t="s">
        <v>24</v>
      </c>
      <c r="D10" s="4">
        <v>1</v>
      </c>
      <c r="F10" s="4">
        <v>1</v>
      </c>
      <c r="K10" s="4" t="e">
        <f t="shared" si="0"/>
        <v>#DIV/0!</v>
      </c>
      <c r="N10" s="4" t="e">
        <f t="shared" si="1"/>
        <v>#DIV/0!</v>
      </c>
      <c r="T10" s="5"/>
      <c r="U10" s="3" t="e">
        <f t="shared" si="2"/>
        <v>#DIV/0!</v>
      </c>
      <c r="V10" s="1">
        <f t="shared" si="3"/>
        <v>0</v>
      </c>
      <c r="W10" s="1"/>
      <c r="X10" s="1"/>
    </row>
    <row r="11" spans="1:24">
      <c r="A11" s="4">
        <v>1000</v>
      </c>
      <c r="B11" s="4">
        <v>10</v>
      </c>
      <c r="C11" s="4" t="s">
        <v>24</v>
      </c>
      <c r="D11" s="4">
        <v>1</v>
      </c>
      <c r="F11" s="4">
        <v>1</v>
      </c>
      <c r="K11" s="4" t="e">
        <f t="shared" si="0"/>
        <v>#DIV/0!</v>
      </c>
      <c r="N11" s="4" t="e">
        <f t="shared" si="1"/>
        <v>#DIV/0!</v>
      </c>
      <c r="T11" s="5"/>
      <c r="U11" s="3" t="e">
        <f t="shared" si="2"/>
        <v>#DIV/0!</v>
      </c>
      <c r="V11" s="1">
        <f t="shared" si="3"/>
        <v>0</v>
      </c>
      <c r="W11" s="1"/>
      <c r="X11" s="1"/>
    </row>
    <row r="12" spans="1:24">
      <c r="A12" s="4">
        <v>2000</v>
      </c>
      <c r="B12" s="4">
        <v>10</v>
      </c>
      <c r="C12" s="4" t="s">
        <v>24</v>
      </c>
      <c r="D12" s="4">
        <v>1</v>
      </c>
      <c r="F12" s="4">
        <v>1</v>
      </c>
      <c r="K12" s="4" t="e">
        <f t="shared" si="0"/>
        <v>#DIV/0!</v>
      </c>
      <c r="N12" s="4" t="e">
        <f t="shared" si="1"/>
        <v>#DIV/0!</v>
      </c>
      <c r="T12" s="5"/>
      <c r="U12" s="3" t="e">
        <f t="shared" si="2"/>
        <v>#DIV/0!</v>
      </c>
      <c r="V12" s="1">
        <f t="shared" si="3"/>
        <v>0</v>
      </c>
      <c r="W12" s="1"/>
      <c r="X12" s="1"/>
    </row>
    <row r="13" spans="1:24">
      <c r="A13" s="4">
        <v>10</v>
      </c>
      <c r="B13" s="4">
        <v>15</v>
      </c>
      <c r="C13" s="4" t="s">
        <v>24</v>
      </c>
      <c r="D13" s="4">
        <v>0.30296632489199998</v>
      </c>
      <c r="E13" s="4">
        <v>1.56690649181</v>
      </c>
      <c r="F13" s="4">
        <v>1249875</v>
      </c>
      <c r="G13" s="4">
        <v>533461</v>
      </c>
      <c r="H13" s="4">
        <v>465121</v>
      </c>
      <c r="I13" s="4">
        <v>2002385</v>
      </c>
      <c r="J13" s="4">
        <v>9588361</v>
      </c>
      <c r="K13" s="4">
        <f t="shared" si="0"/>
        <v>4.788470249227796</v>
      </c>
      <c r="L13" s="4">
        <v>77534</v>
      </c>
      <c r="M13" s="4">
        <v>1240840</v>
      </c>
      <c r="N13" s="4">
        <f>M13/L13</f>
        <v>16.003817679985556</v>
      </c>
      <c r="O13" s="4">
        <v>2140104</v>
      </c>
      <c r="P13" s="4">
        <v>532476</v>
      </c>
      <c r="Q13" s="4">
        <v>77534</v>
      </c>
      <c r="R13" s="4">
        <v>796420</v>
      </c>
      <c r="S13" s="4">
        <v>4758441</v>
      </c>
      <c r="T13" s="5">
        <v>4752386</v>
      </c>
      <c r="U13" s="3">
        <f>S13/T13</f>
        <v>1.0012740968431437</v>
      </c>
      <c r="V13" s="1">
        <f>H13/F13</f>
        <v>0.37213401340134011</v>
      </c>
      <c r="W13" s="1" t="s">
        <v>29</v>
      </c>
      <c r="X13" s="1" t="e">
        <f>1-(V13+W13)</f>
        <v>#VALUE!</v>
      </c>
    </row>
    <row r="14" spans="1:24">
      <c r="A14" s="4">
        <v>30</v>
      </c>
      <c r="B14" s="4">
        <v>15</v>
      </c>
      <c r="C14" s="4" t="s">
        <v>24</v>
      </c>
      <c r="D14" s="4">
        <v>1.5284732883100001</v>
      </c>
      <c r="E14" s="4">
        <v>6.0022869035899999</v>
      </c>
      <c r="F14" s="4">
        <v>1249875</v>
      </c>
      <c r="G14" s="4">
        <v>597612</v>
      </c>
      <c r="H14" s="4">
        <v>481381</v>
      </c>
      <c r="I14" s="4">
        <v>2010370</v>
      </c>
      <c r="J14" s="4">
        <v>9936221</v>
      </c>
      <c r="K14" s="4">
        <f t="shared" ref="K14:K37" si="4">J14/I14</f>
        <v>4.9424837219019384</v>
      </c>
      <c r="L14" s="4">
        <v>125664</v>
      </c>
      <c r="M14" s="4">
        <v>2095423</v>
      </c>
      <c r="N14" s="4">
        <f t="shared" ref="N14:N37" si="5">M14/L14</f>
        <v>16.674807422969188</v>
      </c>
      <c r="O14" s="4">
        <v>2204989</v>
      </c>
      <c r="P14" s="4">
        <v>595104</v>
      </c>
      <c r="Q14" s="4">
        <v>125664</v>
      </c>
      <c r="R14" s="4">
        <v>782376</v>
      </c>
      <c r="S14" s="4">
        <v>4925330</v>
      </c>
      <c r="T14" s="5">
        <v>4885227</v>
      </c>
      <c r="U14" s="3">
        <f t="shared" ref="U14:U37" si="6">S14/T14</f>
        <v>1.0082090351175084</v>
      </c>
      <c r="V14" s="1">
        <f t="shared" ref="V14:V37" si="7">H14/F14</f>
        <v>0.38514331433143312</v>
      </c>
      <c r="W14" s="1" t="s">
        <v>29</v>
      </c>
      <c r="X14" s="1" t="e">
        <f>1-(V13+W13)</f>
        <v>#VALUE!</v>
      </c>
    </row>
    <row r="15" spans="1:24">
      <c r="A15" s="4">
        <v>100</v>
      </c>
      <c r="B15" s="4">
        <v>15</v>
      </c>
      <c r="C15" s="4" t="s">
        <v>24</v>
      </c>
      <c r="D15" s="4">
        <v>9.6616966083799998</v>
      </c>
      <c r="E15" s="4">
        <v>26.012813683299999</v>
      </c>
      <c r="F15" s="4">
        <v>1249875</v>
      </c>
      <c r="G15" s="4">
        <v>833810</v>
      </c>
      <c r="H15" s="4">
        <v>527358</v>
      </c>
      <c r="I15" s="4">
        <v>2030801</v>
      </c>
      <c r="J15" s="4">
        <v>11197363</v>
      </c>
      <c r="K15" s="4">
        <f t="shared" si="4"/>
        <v>5.5137667353916013</v>
      </c>
      <c r="L15" s="4">
        <v>315918</v>
      </c>
      <c r="M15" s="4">
        <v>5228229</v>
      </c>
      <c r="N15" s="4">
        <f t="shared" si="5"/>
        <v>16.549322925569292</v>
      </c>
      <c r="O15" s="4">
        <v>2444256</v>
      </c>
      <c r="P15" s="4">
        <v>824013</v>
      </c>
      <c r="Q15" s="4">
        <v>315918</v>
      </c>
      <c r="R15" s="4">
        <v>741042</v>
      </c>
      <c r="S15" s="4">
        <v>5520828</v>
      </c>
      <c r="T15" s="5">
        <v>5360617</v>
      </c>
      <c r="U15" s="3">
        <f t="shared" si="6"/>
        <v>1.0298866716275383</v>
      </c>
      <c r="V15" s="1">
        <f t="shared" si="7"/>
        <v>0.42192859285928591</v>
      </c>
      <c r="W15" s="1" t="s">
        <v>29</v>
      </c>
      <c r="X15" s="1" t="e">
        <f>1-(V13+W13)</f>
        <v>#VALUE!</v>
      </c>
    </row>
    <row r="16" spans="1:24">
      <c r="A16" s="4">
        <v>1000</v>
      </c>
      <c r="B16" s="4">
        <v>15</v>
      </c>
      <c r="C16" s="4" t="s">
        <v>24</v>
      </c>
      <c r="D16" s="4">
        <v>200.73846995299999</v>
      </c>
      <c r="E16" s="4">
        <v>315.50120013100002</v>
      </c>
      <c r="F16" s="4">
        <v>1249875</v>
      </c>
      <c r="G16" s="4">
        <v>1814389</v>
      </c>
      <c r="H16" s="4">
        <v>756957</v>
      </c>
      <c r="I16" s="4">
        <v>1928258</v>
      </c>
      <c r="J16" s="4">
        <v>13808360</v>
      </c>
      <c r="K16" s="4">
        <f t="shared" si="4"/>
        <v>7.1610541742858063</v>
      </c>
      <c r="L16" s="4">
        <v>1164822</v>
      </c>
      <c r="M16" s="4">
        <v>13535117</v>
      </c>
      <c r="N16" s="4">
        <f t="shared" si="5"/>
        <v>11.619901581529195</v>
      </c>
      <c r="O16" s="4">
        <v>3444890</v>
      </c>
      <c r="P16" s="4">
        <v>1803218</v>
      </c>
      <c r="Q16" s="4">
        <v>1164822</v>
      </c>
      <c r="R16" s="4">
        <v>531107</v>
      </c>
      <c r="S16" s="4">
        <v>6608064</v>
      </c>
      <c r="T16" s="5">
        <v>6035474</v>
      </c>
      <c r="U16" s="3">
        <f t="shared" si="6"/>
        <v>1.0948707591151914</v>
      </c>
      <c r="V16" s="1">
        <f t="shared" si="7"/>
        <v>0.60562616261626168</v>
      </c>
      <c r="W16" s="1" t="s">
        <v>29</v>
      </c>
      <c r="X16" s="1" t="e">
        <f>1-(V13+W13)</f>
        <v>#VALUE!</v>
      </c>
    </row>
    <row r="17" spans="1:24">
      <c r="A17" s="4">
        <v>2000</v>
      </c>
      <c r="B17" s="4">
        <v>15</v>
      </c>
      <c r="C17" s="4" t="s">
        <v>24</v>
      </c>
      <c r="D17" s="4">
        <v>418.03011911599998</v>
      </c>
      <c r="E17" s="4">
        <v>602.24844209000003</v>
      </c>
      <c r="F17" s="4">
        <v>1249875</v>
      </c>
      <c r="G17" s="4">
        <v>2107417</v>
      </c>
      <c r="H17" s="4">
        <v>864368</v>
      </c>
      <c r="I17" s="4">
        <v>1750895</v>
      </c>
      <c r="J17" s="4">
        <v>14692292</v>
      </c>
      <c r="K17" s="4">
        <f t="shared" si="4"/>
        <v>8.3913038760176946</v>
      </c>
      <c r="L17" s="4">
        <v>1410637</v>
      </c>
      <c r="M17" s="4">
        <v>13805159</v>
      </c>
      <c r="N17" s="4">
        <f t="shared" si="5"/>
        <v>9.7864716436616934</v>
      </c>
      <c r="O17" s="4">
        <v>3758560</v>
      </c>
      <c r="P17" s="4">
        <v>2092199</v>
      </c>
      <c r="Q17" s="4">
        <v>1410637</v>
      </c>
      <c r="R17" s="4">
        <v>414282</v>
      </c>
      <c r="S17" s="4">
        <v>6771721</v>
      </c>
      <c r="T17" s="5">
        <v>6509934</v>
      </c>
      <c r="U17" s="3">
        <f t="shared" si="6"/>
        <v>1.0402134645297478</v>
      </c>
      <c r="V17" s="1">
        <f t="shared" si="7"/>
        <v>0.6915635563556356</v>
      </c>
      <c r="W17" s="1" t="s">
        <v>29</v>
      </c>
      <c r="X17" s="1" t="e">
        <f>1-(V13+W13)</f>
        <v>#VALUE!</v>
      </c>
    </row>
    <row r="18" spans="1:24">
      <c r="A18" s="4">
        <v>10</v>
      </c>
      <c r="B18" s="4">
        <v>20</v>
      </c>
      <c r="C18" s="4" t="s">
        <v>24</v>
      </c>
      <c r="D18" s="4">
        <v>0.33017942581300003</v>
      </c>
      <c r="E18" s="4">
        <v>1.62479121036</v>
      </c>
      <c r="F18" s="4">
        <v>1249875</v>
      </c>
      <c r="G18" s="4">
        <v>559033</v>
      </c>
      <c r="H18" s="4">
        <v>484267</v>
      </c>
      <c r="I18" s="4">
        <v>1989253</v>
      </c>
      <c r="J18" s="4">
        <v>9740364</v>
      </c>
      <c r="K18" s="4">
        <f t="shared" si="4"/>
        <v>4.896493306784004</v>
      </c>
      <c r="L18" s="4">
        <v>83789</v>
      </c>
      <c r="M18" s="4">
        <v>1338139</v>
      </c>
      <c r="N18" s="4">
        <f t="shared" si="5"/>
        <v>15.9703421690198</v>
      </c>
      <c r="O18" s="4">
        <v>2132785</v>
      </c>
      <c r="P18" s="4">
        <v>557637</v>
      </c>
      <c r="Q18" s="4">
        <v>83789</v>
      </c>
      <c r="R18" s="4">
        <v>778605</v>
      </c>
      <c r="S18" s="4">
        <v>4808342</v>
      </c>
      <c r="T18" s="5">
        <v>4848233</v>
      </c>
      <c r="U18" s="3">
        <f t="shared" si="6"/>
        <v>0.99177205385962264</v>
      </c>
      <c r="V18" s="1">
        <f t="shared" si="7"/>
        <v>0.38745234523452343</v>
      </c>
      <c r="W18" s="1" t="s">
        <v>29</v>
      </c>
      <c r="X18" s="1" t="e">
        <f>1-(V13+W13)</f>
        <v>#VALUE!</v>
      </c>
    </row>
    <row r="19" spans="1:24">
      <c r="A19" s="4">
        <v>30</v>
      </c>
      <c r="B19" s="4">
        <v>20</v>
      </c>
      <c r="C19" s="4" t="s">
        <v>24</v>
      </c>
      <c r="D19" s="4">
        <v>1.67184644599</v>
      </c>
      <c r="E19" s="4">
        <v>6.2208788662899996</v>
      </c>
      <c r="F19" s="4">
        <v>1249875</v>
      </c>
      <c r="G19" s="4">
        <v>632239</v>
      </c>
      <c r="H19" s="4">
        <v>503432</v>
      </c>
      <c r="I19" s="4">
        <v>1999402</v>
      </c>
      <c r="J19" s="4">
        <v>10099351</v>
      </c>
      <c r="K19" s="4">
        <f t="shared" si="4"/>
        <v>5.051185804555562</v>
      </c>
      <c r="L19" s="4">
        <v>138238</v>
      </c>
      <c r="M19" s="4">
        <v>2248902</v>
      </c>
      <c r="N19" s="4">
        <f t="shared" si="5"/>
        <v>16.268334321966464</v>
      </c>
      <c r="O19" s="4">
        <v>2206635</v>
      </c>
      <c r="P19" s="4">
        <v>628926</v>
      </c>
      <c r="Q19" s="4">
        <v>138238</v>
      </c>
      <c r="R19" s="4">
        <v>762000</v>
      </c>
      <c r="S19" s="4">
        <v>4986057</v>
      </c>
      <c r="T19" s="5">
        <v>4975056</v>
      </c>
      <c r="U19" s="3">
        <f t="shared" si="6"/>
        <v>1.0022112313911642</v>
      </c>
      <c r="V19" s="1">
        <f t="shared" si="7"/>
        <v>0.4027858785878588</v>
      </c>
      <c r="W19" s="1" t="s">
        <v>29</v>
      </c>
      <c r="X19" s="1" t="e">
        <f>1-(V13+W13)</f>
        <v>#VALUE!</v>
      </c>
    </row>
    <row r="20" spans="1:24">
      <c r="A20" s="4">
        <v>100</v>
      </c>
      <c r="B20" s="4">
        <v>20</v>
      </c>
      <c r="C20" s="4" t="s">
        <v>24</v>
      </c>
      <c r="D20" s="4">
        <v>10.0985397911</v>
      </c>
      <c r="E20" s="4">
        <v>26.142002731800002</v>
      </c>
      <c r="F20" s="4">
        <v>1249875</v>
      </c>
      <c r="G20" s="4">
        <v>867911</v>
      </c>
      <c r="H20" s="4">
        <v>555400</v>
      </c>
      <c r="I20" s="4">
        <v>2021355</v>
      </c>
      <c r="J20" s="4">
        <v>11127341</v>
      </c>
      <c r="K20" s="4">
        <f t="shared" si="4"/>
        <v>5.504892015504451</v>
      </c>
      <c r="L20" s="4">
        <v>324325</v>
      </c>
      <c r="M20" s="4">
        <v>5229934</v>
      </c>
      <c r="N20" s="4">
        <f t="shared" si="5"/>
        <v>16.125596238341171</v>
      </c>
      <c r="O20" s="4">
        <v>2446890</v>
      </c>
      <c r="P20" s="4">
        <v>859691</v>
      </c>
      <c r="Q20" s="4">
        <v>324325</v>
      </c>
      <c r="R20" s="4">
        <v>713099</v>
      </c>
      <c r="S20" s="4">
        <v>5503403</v>
      </c>
      <c r="T20" s="5">
        <v>5299613</v>
      </c>
      <c r="U20" s="3">
        <f t="shared" si="6"/>
        <v>1.0384537512456098</v>
      </c>
      <c r="V20" s="1">
        <f t="shared" si="7"/>
        <v>0.44436443644364437</v>
      </c>
      <c r="W20" s="1" t="s">
        <v>29</v>
      </c>
      <c r="X20" s="1" t="e">
        <f>1-(V13+W13)</f>
        <v>#VALUE!</v>
      </c>
    </row>
    <row r="21" spans="1:24">
      <c r="A21" s="4">
        <v>1000</v>
      </c>
      <c r="B21" s="4">
        <v>20</v>
      </c>
      <c r="C21" s="4" t="s">
        <v>24</v>
      </c>
      <c r="D21" s="4">
        <v>189.73418008900001</v>
      </c>
      <c r="E21" s="4">
        <v>305.84089711000001</v>
      </c>
      <c r="F21" s="4">
        <v>1249875</v>
      </c>
      <c r="G21" s="4">
        <v>1788515</v>
      </c>
      <c r="H21" s="4">
        <v>779682</v>
      </c>
      <c r="I21" s="4">
        <v>1904735</v>
      </c>
      <c r="J21" s="4">
        <v>13833827</v>
      </c>
      <c r="K21" s="4">
        <f t="shared" si="4"/>
        <v>7.2628617629224017</v>
      </c>
      <c r="L21" s="4">
        <v>1114904</v>
      </c>
      <c r="M21" s="4">
        <v>12304473</v>
      </c>
      <c r="N21" s="4">
        <f t="shared" si="5"/>
        <v>11.036352008782819</v>
      </c>
      <c r="O21" s="4">
        <v>3436909</v>
      </c>
      <c r="P21" s="4">
        <v>1772776</v>
      </c>
      <c r="Q21" s="4">
        <v>1114904</v>
      </c>
      <c r="R21" s="4">
        <v>495015</v>
      </c>
      <c r="S21" s="4">
        <v>6675791</v>
      </c>
      <c r="T21" s="5">
        <v>6043132</v>
      </c>
      <c r="U21" s="3">
        <f t="shared" si="6"/>
        <v>1.1046905809768841</v>
      </c>
      <c r="V21" s="1">
        <f t="shared" si="7"/>
        <v>0.62380798079807975</v>
      </c>
      <c r="W21" s="1" t="s">
        <v>29</v>
      </c>
      <c r="X21" s="1" t="e">
        <f>1-(V13+W13)</f>
        <v>#VALUE!</v>
      </c>
    </row>
    <row r="22" spans="1:24">
      <c r="A22" s="4">
        <v>2000</v>
      </c>
      <c r="B22" s="4">
        <v>20</v>
      </c>
      <c r="C22" s="4" t="s">
        <v>24</v>
      </c>
      <c r="D22" s="4">
        <v>385.67450207399997</v>
      </c>
      <c r="E22" s="4">
        <v>586.43791565000004</v>
      </c>
      <c r="F22" s="4">
        <v>1249875</v>
      </c>
      <c r="G22" s="4">
        <v>1980076</v>
      </c>
      <c r="H22" s="4">
        <v>877640</v>
      </c>
      <c r="I22" s="4">
        <v>1684598</v>
      </c>
      <c r="J22" s="4">
        <v>14245376</v>
      </c>
      <c r="K22" s="4">
        <f t="shared" si="4"/>
        <v>8.4562465347815916</v>
      </c>
      <c r="L22" s="4">
        <v>1245848</v>
      </c>
      <c r="M22" s="4">
        <v>12516081</v>
      </c>
      <c r="N22" s="4">
        <f t="shared" si="5"/>
        <v>10.046234372090336</v>
      </c>
      <c r="O22" s="4">
        <v>3580889</v>
      </c>
      <c r="P22" s="4">
        <v>1965657</v>
      </c>
      <c r="Q22" s="4">
        <v>1245848</v>
      </c>
      <c r="R22" s="4">
        <v>383567</v>
      </c>
      <c r="S22" s="4">
        <v>6659796</v>
      </c>
      <c r="T22" s="5">
        <v>6339732</v>
      </c>
      <c r="U22" s="3">
        <f t="shared" si="6"/>
        <v>1.0504854148408798</v>
      </c>
      <c r="V22" s="1">
        <f t="shared" si="7"/>
        <v>0.70218221822182214</v>
      </c>
      <c r="W22" s="1" t="s">
        <v>29</v>
      </c>
      <c r="X22" s="1" t="e">
        <f>1-(V13+W13)</f>
        <v>#VALUE!</v>
      </c>
    </row>
    <row r="23" spans="1:24">
      <c r="A23" s="4">
        <v>10</v>
      </c>
      <c r="B23" s="4">
        <v>25</v>
      </c>
      <c r="C23" s="4" t="s">
        <v>24</v>
      </c>
      <c r="D23" s="4">
        <v>0.26735293770899998</v>
      </c>
      <c r="E23" s="4">
        <v>1.45927436304</v>
      </c>
      <c r="F23" s="4">
        <v>1249875</v>
      </c>
      <c r="G23" s="4">
        <v>573420</v>
      </c>
      <c r="H23" s="4">
        <v>508934</v>
      </c>
      <c r="I23" s="4">
        <v>1963126</v>
      </c>
      <c r="J23" s="4">
        <v>9311071</v>
      </c>
      <c r="K23" s="4">
        <f t="shared" si="4"/>
        <v>4.7429818564880701</v>
      </c>
      <c r="L23" s="4">
        <v>72067</v>
      </c>
      <c r="M23" s="4">
        <v>1166933</v>
      </c>
      <c r="N23" s="4">
        <f t="shared" si="5"/>
        <v>16.192334910569333</v>
      </c>
      <c r="O23" s="4">
        <v>2093982</v>
      </c>
      <c r="P23" s="4">
        <v>572219</v>
      </c>
      <c r="Q23" s="4">
        <v>72067</v>
      </c>
      <c r="R23" s="4">
        <v>751343</v>
      </c>
      <c r="S23" s="4">
        <v>4618526</v>
      </c>
      <c r="T23" s="5">
        <v>4620478</v>
      </c>
      <c r="U23" s="3">
        <f t="shared" si="6"/>
        <v>0.99957753288729001</v>
      </c>
      <c r="V23" s="1">
        <f t="shared" si="7"/>
        <v>0.40718791879187921</v>
      </c>
      <c r="W23" s="1" t="s">
        <v>29</v>
      </c>
      <c r="X23" s="1" t="e">
        <f>1-(V13+W13)</f>
        <v>#VALUE!</v>
      </c>
    </row>
    <row r="24" spans="1:24">
      <c r="A24" s="4">
        <v>30</v>
      </c>
      <c r="B24" s="4">
        <v>25</v>
      </c>
      <c r="C24" s="4" t="s">
        <v>24</v>
      </c>
      <c r="D24" s="4">
        <v>1.4335585692399999</v>
      </c>
      <c r="E24" s="4">
        <v>5.7455433828100002</v>
      </c>
      <c r="F24" s="4">
        <v>1249875</v>
      </c>
      <c r="G24" s="4">
        <v>647808</v>
      </c>
      <c r="H24" s="4">
        <v>527299</v>
      </c>
      <c r="I24" s="4">
        <v>1974568</v>
      </c>
      <c r="J24" s="4">
        <v>9844835</v>
      </c>
      <c r="K24" s="4">
        <f t="shared" si="4"/>
        <v>4.9858171508907265</v>
      </c>
      <c r="L24" s="4">
        <v>125324</v>
      </c>
      <c r="M24" s="4">
        <v>2151238</v>
      </c>
      <c r="N24" s="4">
        <f t="shared" si="5"/>
        <v>17.165411254029557</v>
      </c>
      <c r="O24" s="4">
        <v>2168826</v>
      </c>
      <c r="P24" s="4">
        <v>643189</v>
      </c>
      <c r="Q24" s="4">
        <v>125324</v>
      </c>
      <c r="R24" s="4">
        <v>735423</v>
      </c>
      <c r="S24" s="4">
        <v>4872650</v>
      </c>
      <c r="T24" s="5">
        <v>4846861</v>
      </c>
      <c r="U24" s="3">
        <f t="shared" si="6"/>
        <v>1.0053207632733845</v>
      </c>
      <c r="V24" s="1">
        <f t="shared" si="7"/>
        <v>0.42188138813881387</v>
      </c>
      <c r="W24" s="1" t="s">
        <v>29</v>
      </c>
      <c r="X24" s="1" t="e">
        <f>1-(V13+W13)</f>
        <v>#VALUE!</v>
      </c>
    </row>
    <row r="25" spans="1:24">
      <c r="A25" s="4">
        <v>100</v>
      </c>
      <c r="B25" s="4">
        <v>25</v>
      </c>
      <c r="C25" s="4" t="s">
        <v>24</v>
      </c>
      <c r="D25" s="4">
        <v>8.5579434643300001</v>
      </c>
      <c r="E25" s="4">
        <v>24.365287160400001</v>
      </c>
      <c r="F25" s="4">
        <v>1249875</v>
      </c>
      <c r="G25" s="4">
        <v>860153</v>
      </c>
      <c r="H25" s="4">
        <v>571816</v>
      </c>
      <c r="I25" s="4">
        <v>1986816</v>
      </c>
      <c r="J25" s="4">
        <v>10842282</v>
      </c>
      <c r="K25" s="4">
        <f t="shared" si="4"/>
        <v>5.4571142974487827</v>
      </c>
      <c r="L25" s="4">
        <v>294588</v>
      </c>
      <c r="M25" s="4">
        <v>4967510</v>
      </c>
      <c r="N25" s="4">
        <f t="shared" si="5"/>
        <v>16.862567382242318</v>
      </c>
      <c r="O25" s="4">
        <v>2385271</v>
      </c>
      <c r="P25" s="4">
        <v>850406</v>
      </c>
      <c r="Q25" s="4">
        <v>294588</v>
      </c>
      <c r="R25" s="4">
        <v>694159</v>
      </c>
      <c r="S25" s="4">
        <v>5360219</v>
      </c>
      <c r="T25" s="5">
        <v>5187475</v>
      </c>
      <c r="U25" s="3">
        <f t="shared" si="6"/>
        <v>1.0333002086757044</v>
      </c>
      <c r="V25" s="1">
        <f t="shared" si="7"/>
        <v>0.4574985498549855</v>
      </c>
      <c r="W25" s="1" t="s">
        <v>29</v>
      </c>
      <c r="X25" s="1" t="e">
        <f>1-(V13+W13)</f>
        <v>#VALUE!</v>
      </c>
    </row>
    <row r="26" spans="1:24">
      <c r="A26" s="4">
        <v>1000</v>
      </c>
      <c r="B26" s="4">
        <v>25</v>
      </c>
      <c r="C26" s="4" t="s">
        <v>24</v>
      </c>
      <c r="D26" s="4">
        <v>182.089925115</v>
      </c>
      <c r="E26" s="4">
        <v>305.43835646500003</v>
      </c>
      <c r="F26" s="4">
        <v>1249875</v>
      </c>
      <c r="G26" s="4">
        <v>1636985</v>
      </c>
      <c r="H26" s="4">
        <v>792148</v>
      </c>
      <c r="I26" s="4">
        <v>1849283</v>
      </c>
      <c r="J26" s="4">
        <v>13381356</v>
      </c>
      <c r="K26" s="4">
        <f t="shared" si="4"/>
        <v>7.2359698326324313</v>
      </c>
      <c r="L26" s="4">
        <v>930677</v>
      </c>
      <c r="M26" s="4">
        <v>11373337</v>
      </c>
      <c r="N26" s="4">
        <f t="shared" si="5"/>
        <v>12.220498626268835</v>
      </c>
      <c r="O26" s="4">
        <v>3177691</v>
      </c>
      <c r="P26" s="4">
        <v>1626049</v>
      </c>
      <c r="Q26" s="4">
        <v>930677</v>
      </c>
      <c r="R26" s="4">
        <v>483621</v>
      </c>
      <c r="S26" s="4">
        <v>6491006</v>
      </c>
      <c r="T26" s="5">
        <v>5959673</v>
      </c>
      <c r="U26" s="3">
        <f t="shared" si="6"/>
        <v>1.0891547237574948</v>
      </c>
      <c r="V26" s="1">
        <f t="shared" si="7"/>
        <v>0.63378177817781778</v>
      </c>
      <c r="W26" s="1" t="s">
        <v>29</v>
      </c>
      <c r="X26" s="1" t="e">
        <f>1-(V13+W13)</f>
        <v>#VALUE!</v>
      </c>
    </row>
    <row r="27" spans="1:24">
      <c r="A27" s="4">
        <v>2000</v>
      </c>
      <c r="B27" s="4">
        <v>25</v>
      </c>
      <c r="C27" s="4" t="s">
        <v>24</v>
      </c>
      <c r="D27" s="4">
        <v>372.06677150500002</v>
      </c>
      <c r="E27" s="4">
        <v>585.19860202699999</v>
      </c>
      <c r="F27" s="4">
        <v>1249875</v>
      </c>
      <c r="G27" s="4">
        <v>1895358</v>
      </c>
      <c r="H27" s="4">
        <v>880720</v>
      </c>
      <c r="I27" s="4">
        <v>1653390</v>
      </c>
      <c r="J27" s="4">
        <v>14100172</v>
      </c>
      <c r="K27" s="4">
        <f t="shared" si="4"/>
        <v>8.528037547100201</v>
      </c>
      <c r="L27" s="4">
        <v>1152966</v>
      </c>
      <c r="M27" s="4">
        <v>11854417</v>
      </c>
      <c r="N27" s="4">
        <f t="shared" si="5"/>
        <v>10.281670925248447</v>
      </c>
      <c r="O27" s="4">
        <v>3465346</v>
      </c>
      <c r="P27" s="4">
        <v>1881102</v>
      </c>
      <c r="Q27" s="4">
        <v>1152966</v>
      </c>
      <c r="R27" s="4">
        <v>372820</v>
      </c>
      <c r="S27" s="4">
        <v>6607319</v>
      </c>
      <c r="T27" s="5">
        <v>6339887</v>
      </c>
      <c r="U27" s="3">
        <f t="shared" si="6"/>
        <v>1.0421824553024368</v>
      </c>
      <c r="V27" s="1">
        <f t="shared" si="7"/>
        <v>0.70464646464646463</v>
      </c>
      <c r="W27" s="1" t="s">
        <v>29</v>
      </c>
      <c r="X27" s="1" t="e">
        <f>1-(V13+W13)</f>
        <v>#VALUE!</v>
      </c>
    </row>
    <row r="28" spans="1:24">
      <c r="A28" s="4">
        <v>10</v>
      </c>
      <c r="B28" s="4">
        <v>30</v>
      </c>
      <c r="C28" s="4" t="s">
        <v>24</v>
      </c>
      <c r="D28" s="4">
        <v>0.27408868744699999</v>
      </c>
      <c r="E28" s="4">
        <v>1.47244887727</v>
      </c>
      <c r="F28" s="4">
        <v>1249875</v>
      </c>
      <c r="G28" s="4">
        <v>585369</v>
      </c>
      <c r="H28" s="4">
        <v>518044</v>
      </c>
      <c r="I28" s="4">
        <v>1955686</v>
      </c>
      <c r="J28" s="4">
        <v>9416079</v>
      </c>
      <c r="K28" s="4">
        <f t="shared" si="4"/>
        <v>4.8147192340692726</v>
      </c>
      <c r="L28" s="4">
        <v>75229</v>
      </c>
      <c r="M28" s="4">
        <v>1264007</v>
      </c>
      <c r="N28" s="4">
        <f t="shared" si="5"/>
        <v>16.802124180834518</v>
      </c>
      <c r="O28" s="4">
        <v>2089614</v>
      </c>
      <c r="P28" s="4">
        <v>584108</v>
      </c>
      <c r="Q28" s="4">
        <v>75229</v>
      </c>
      <c r="R28" s="4">
        <v>742368</v>
      </c>
      <c r="S28" s="4">
        <v>4626338</v>
      </c>
      <c r="T28" s="5">
        <v>4714512</v>
      </c>
      <c r="U28" s="3">
        <f t="shared" si="6"/>
        <v>0.98129732197096964</v>
      </c>
      <c r="V28" s="1">
        <f t="shared" si="7"/>
        <v>0.4144766476647665</v>
      </c>
      <c r="W28" s="1" t="s">
        <v>29</v>
      </c>
      <c r="X28" s="1" t="e">
        <f>1-(V13+W13)</f>
        <v>#VALUE!</v>
      </c>
    </row>
    <row r="29" spans="1:24">
      <c r="A29" s="4">
        <v>30</v>
      </c>
      <c r="B29" s="4">
        <v>30</v>
      </c>
      <c r="C29" s="4" t="s">
        <v>24</v>
      </c>
      <c r="D29" s="4">
        <v>1.48621456489</v>
      </c>
      <c r="E29" s="4">
        <v>5.8282333272000004</v>
      </c>
      <c r="F29" s="4">
        <v>1249875</v>
      </c>
      <c r="G29" s="4">
        <v>673181</v>
      </c>
      <c r="H29" s="4">
        <v>537814</v>
      </c>
      <c r="I29" s="4">
        <v>1970268</v>
      </c>
      <c r="J29" s="4">
        <v>9990114</v>
      </c>
      <c r="K29" s="4">
        <f t="shared" si="4"/>
        <v>5.0704340729281503</v>
      </c>
      <c r="L29" s="4">
        <v>142557</v>
      </c>
      <c r="M29" s="4">
        <v>2391064</v>
      </c>
      <c r="N29" s="4">
        <f t="shared" si="5"/>
        <v>16.772687416261565</v>
      </c>
      <c r="O29" s="4">
        <v>2182309</v>
      </c>
      <c r="P29" s="4">
        <v>669071</v>
      </c>
      <c r="Q29" s="4">
        <v>142557</v>
      </c>
      <c r="R29" s="4">
        <v>725508</v>
      </c>
      <c r="S29" s="4">
        <v>4904140</v>
      </c>
      <c r="T29" s="5">
        <v>4943417</v>
      </c>
      <c r="U29" s="3">
        <f t="shared" si="6"/>
        <v>0.9920546860602697</v>
      </c>
      <c r="V29" s="1">
        <f t="shared" si="7"/>
        <v>0.43029422942294232</v>
      </c>
      <c r="W29" s="1" t="s">
        <v>29</v>
      </c>
      <c r="X29" s="1" t="e">
        <f>1-(V13+W13)</f>
        <v>#VALUE!</v>
      </c>
    </row>
    <row r="30" spans="1:24">
      <c r="A30" s="4">
        <v>100</v>
      </c>
      <c r="B30" s="4">
        <v>30</v>
      </c>
      <c r="C30" s="4" t="s">
        <v>24</v>
      </c>
      <c r="D30" s="4">
        <v>8.6203911631200008</v>
      </c>
      <c r="E30" s="4">
        <v>24.363834584700001</v>
      </c>
      <c r="F30" s="4">
        <v>1249875</v>
      </c>
      <c r="G30" s="4">
        <v>887169</v>
      </c>
      <c r="H30" s="4">
        <v>582468</v>
      </c>
      <c r="I30" s="4">
        <v>1989645</v>
      </c>
      <c r="J30" s="4">
        <v>11326550</v>
      </c>
      <c r="K30" s="4">
        <f t="shared" si="4"/>
        <v>5.6927492090297518</v>
      </c>
      <c r="L30" s="4">
        <v>305596</v>
      </c>
      <c r="M30" s="4">
        <v>5130817</v>
      </c>
      <c r="N30" s="4">
        <f t="shared" si="5"/>
        <v>16.789542402387465</v>
      </c>
      <c r="O30" s="4">
        <v>2401075</v>
      </c>
      <c r="P30" s="4">
        <v>876697</v>
      </c>
      <c r="Q30" s="4">
        <v>305596</v>
      </c>
      <c r="R30" s="4">
        <v>684537</v>
      </c>
      <c r="S30" s="4">
        <v>5592948</v>
      </c>
      <c r="T30" s="5">
        <v>5428006</v>
      </c>
      <c r="U30" s="3">
        <f t="shared" si="6"/>
        <v>1.0303872177002016</v>
      </c>
      <c r="V30" s="1">
        <f t="shared" si="7"/>
        <v>0.46602100210021002</v>
      </c>
      <c r="W30" s="1" t="s">
        <v>29</v>
      </c>
      <c r="X30" s="1" t="e">
        <f>1-(V13+W13)</f>
        <v>#VALUE!</v>
      </c>
    </row>
    <row r="31" spans="1:24">
      <c r="A31" s="4">
        <v>1000</v>
      </c>
      <c r="B31" s="4">
        <v>30</v>
      </c>
      <c r="C31" s="4" t="s">
        <v>24</v>
      </c>
      <c r="D31" s="4">
        <v>180.013538313</v>
      </c>
      <c r="E31" s="4">
        <v>303.28841287799997</v>
      </c>
      <c r="F31" s="4">
        <v>1249875</v>
      </c>
      <c r="G31" s="4">
        <v>1693251</v>
      </c>
      <c r="H31" s="4">
        <v>798844</v>
      </c>
      <c r="I31" s="4">
        <v>1847900</v>
      </c>
      <c r="J31" s="4">
        <v>13425396</v>
      </c>
      <c r="K31" s="4">
        <f t="shared" si="4"/>
        <v>7.2652178148168192</v>
      </c>
      <c r="L31" s="4">
        <v>996439</v>
      </c>
      <c r="M31" s="4">
        <v>11434509</v>
      </c>
      <c r="N31" s="4">
        <f t="shared" si="5"/>
        <v>11.475372802549881</v>
      </c>
      <c r="O31" s="4">
        <v>3256777</v>
      </c>
      <c r="P31" s="4">
        <v>1677106</v>
      </c>
      <c r="Q31" s="4">
        <v>996439</v>
      </c>
      <c r="R31" s="4">
        <v>477085</v>
      </c>
      <c r="S31" s="4">
        <v>6512088</v>
      </c>
      <c r="T31" s="5">
        <v>5916869</v>
      </c>
      <c r="U31" s="3">
        <f t="shared" si="6"/>
        <v>1.1005969542337342</v>
      </c>
      <c r="V31" s="1">
        <f t="shared" si="7"/>
        <v>0.63913911391139111</v>
      </c>
      <c r="W31" s="1" t="s">
        <v>29</v>
      </c>
      <c r="X31" s="1" t="e">
        <f>1-(V13+W13)</f>
        <v>#VALUE!</v>
      </c>
    </row>
    <row r="32" spans="1:24">
      <c r="A32" s="4">
        <v>2000</v>
      </c>
      <c r="B32" s="4">
        <v>30</v>
      </c>
      <c r="C32" s="4" t="s">
        <v>24</v>
      </c>
      <c r="D32" s="4">
        <v>358.04093014099999</v>
      </c>
      <c r="E32" s="4">
        <v>572.17863341400005</v>
      </c>
      <c r="F32" s="4">
        <v>1249875</v>
      </c>
      <c r="G32" s="4">
        <v>1850163</v>
      </c>
      <c r="H32" s="4">
        <v>885973</v>
      </c>
      <c r="I32" s="4">
        <v>1649074</v>
      </c>
      <c r="J32" s="4">
        <v>14030884</v>
      </c>
      <c r="K32" s="4">
        <f t="shared" si="4"/>
        <v>8.50834104473177</v>
      </c>
      <c r="L32" s="4">
        <v>1098748</v>
      </c>
      <c r="M32" s="4">
        <v>11552121</v>
      </c>
      <c r="N32" s="4">
        <f t="shared" si="5"/>
        <v>10.513894905838281</v>
      </c>
      <c r="O32" s="4">
        <v>3388195</v>
      </c>
      <c r="P32" s="4">
        <v>1835871</v>
      </c>
      <c r="Q32" s="4">
        <v>1098748</v>
      </c>
      <c r="R32" s="4">
        <v>367530</v>
      </c>
      <c r="S32" s="4">
        <v>6587222</v>
      </c>
      <c r="T32" s="5">
        <v>6344914</v>
      </c>
      <c r="U32" s="3">
        <f t="shared" si="6"/>
        <v>1.0381893277040477</v>
      </c>
      <c r="V32" s="1">
        <f t="shared" si="7"/>
        <v>0.70884928492849286</v>
      </c>
      <c r="W32" s="1" t="s">
        <v>29</v>
      </c>
      <c r="X32" s="1" t="e">
        <f>1-(V13+W13)</f>
        <v>#VALUE!</v>
      </c>
    </row>
    <row r="33" spans="1:24">
      <c r="A33" s="4">
        <v>10</v>
      </c>
      <c r="B33" s="4">
        <v>35</v>
      </c>
      <c r="C33" s="4" t="s">
        <v>24</v>
      </c>
      <c r="D33" s="4">
        <v>0.27392739273900002</v>
      </c>
      <c r="E33" s="4">
        <v>1.46607721389</v>
      </c>
      <c r="F33" s="4">
        <v>1249875</v>
      </c>
      <c r="G33" s="4">
        <v>596399</v>
      </c>
      <c r="H33" s="4">
        <v>522372</v>
      </c>
      <c r="I33" s="4">
        <v>1955341</v>
      </c>
      <c r="J33" s="4">
        <v>9468344</v>
      </c>
      <c r="K33" s="4">
        <f t="shared" si="4"/>
        <v>4.8422980953194354</v>
      </c>
      <c r="L33" s="4">
        <v>80628</v>
      </c>
      <c r="M33" s="4">
        <v>1289264</v>
      </c>
      <c r="N33" s="4">
        <f t="shared" si="5"/>
        <v>15.990276330803194</v>
      </c>
      <c r="O33" s="4">
        <v>2094663</v>
      </c>
      <c r="P33" s="4">
        <v>594893</v>
      </c>
      <c r="Q33" s="4">
        <v>80628</v>
      </c>
      <c r="R33" s="4">
        <v>738200</v>
      </c>
      <c r="S33" s="4">
        <v>4632153</v>
      </c>
      <c r="T33" s="5">
        <v>4755563</v>
      </c>
      <c r="U33" s="3">
        <f t="shared" si="6"/>
        <v>0.97404933968911778</v>
      </c>
      <c r="V33" s="1">
        <f t="shared" si="7"/>
        <v>0.41793939393939394</v>
      </c>
      <c r="W33" s="1" t="s">
        <v>29</v>
      </c>
      <c r="X33" s="1" t="e">
        <f>1-(V13+W13)</f>
        <v>#VALUE!</v>
      </c>
    </row>
    <row r="34" spans="1:24">
      <c r="A34" s="4">
        <v>30</v>
      </c>
      <c r="B34" s="4">
        <v>35</v>
      </c>
      <c r="C34" s="4" t="s">
        <v>24</v>
      </c>
      <c r="D34" s="4">
        <v>1.3851338825599999</v>
      </c>
      <c r="E34" s="4">
        <v>5.6583221512600002</v>
      </c>
      <c r="F34" s="4">
        <v>1249875</v>
      </c>
      <c r="G34" s="4">
        <v>665736</v>
      </c>
      <c r="H34" s="4">
        <v>539428</v>
      </c>
      <c r="I34" s="4">
        <v>1962653</v>
      </c>
      <c r="J34" s="4">
        <v>9963494</v>
      </c>
      <c r="K34" s="4">
        <f t="shared" si="4"/>
        <v>5.0765438414228088</v>
      </c>
      <c r="L34" s="4">
        <v>130895</v>
      </c>
      <c r="M34" s="4">
        <v>2191626</v>
      </c>
      <c r="N34" s="4">
        <f t="shared" si="5"/>
        <v>16.743389739867833</v>
      </c>
      <c r="O34" s="4">
        <v>2162782</v>
      </c>
      <c r="P34" s="4">
        <v>661414</v>
      </c>
      <c r="Q34" s="4">
        <v>130895</v>
      </c>
      <c r="R34" s="4">
        <v>723702</v>
      </c>
      <c r="S34" s="4">
        <v>4905793</v>
      </c>
      <c r="T34" s="5">
        <v>4926806</v>
      </c>
      <c r="U34" s="3">
        <f t="shared" si="6"/>
        <v>0.99573496500572578</v>
      </c>
      <c r="V34" s="1">
        <f t="shared" si="7"/>
        <v>0.43158555855585556</v>
      </c>
      <c r="W34" s="1" t="s">
        <v>29</v>
      </c>
      <c r="X34" s="1" t="e">
        <f>1-(V13+W13)</f>
        <v>#VALUE!</v>
      </c>
    </row>
    <row r="35" spans="1:24">
      <c r="A35" s="4">
        <v>100</v>
      </c>
      <c r="B35" s="4">
        <v>35</v>
      </c>
      <c r="C35" s="4" t="s">
        <v>24</v>
      </c>
      <c r="D35" s="4">
        <v>8.5025514925099994</v>
      </c>
      <c r="E35" s="4">
        <v>24.514036556099999</v>
      </c>
      <c r="F35" s="4">
        <v>1249875</v>
      </c>
      <c r="G35" s="4">
        <v>883366</v>
      </c>
      <c r="H35" s="4">
        <v>583580</v>
      </c>
      <c r="I35" s="4">
        <v>1971280</v>
      </c>
      <c r="J35" s="4">
        <v>11334813</v>
      </c>
      <c r="K35" s="4">
        <f t="shared" si="4"/>
        <v>5.7499761576234727</v>
      </c>
      <c r="L35" s="4">
        <v>305496</v>
      </c>
      <c r="M35" s="4">
        <v>5419946</v>
      </c>
      <c r="N35" s="4">
        <f t="shared" si="5"/>
        <v>17.741463063346163</v>
      </c>
      <c r="O35" s="4">
        <v>2381528</v>
      </c>
      <c r="P35" s="4">
        <v>873890</v>
      </c>
      <c r="Q35" s="4">
        <v>305496</v>
      </c>
      <c r="R35" s="4">
        <v>684123</v>
      </c>
      <c r="S35" s="4">
        <v>5580588</v>
      </c>
      <c r="T35" s="5">
        <v>5448729</v>
      </c>
      <c r="U35" s="3">
        <f t="shared" si="6"/>
        <v>1.0241999556226782</v>
      </c>
      <c r="V35" s="1">
        <f t="shared" si="7"/>
        <v>0.46691069106910693</v>
      </c>
      <c r="W35" s="1" t="s">
        <v>29</v>
      </c>
      <c r="X35" s="1" t="e">
        <f>1-(V13+W13)</f>
        <v>#VALUE!</v>
      </c>
    </row>
    <row r="36" spans="1:24">
      <c r="A36" s="4">
        <v>1000</v>
      </c>
      <c r="B36" s="4">
        <v>35</v>
      </c>
      <c r="C36" s="4" t="s">
        <v>24</v>
      </c>
      <c r="D36" s="4">
        <v>180.136408303</v>
      </c>
      <c r="E36" s="4">
        <v>304.42217694999999</v>
      </c>
      <c r="F36" s="4">
        <v>1249875</v>
      </c>
      <c r="G36" s="4">
        <v>1632499</v>
      </c>
      <c r="H36" s="4">
        <v>801894</v>
      </c>
      <c r="I36" s="4">
        <v>1833243</v>
      </c>
      <c r="J36" s="4">
        <v>13409910</v>
      </c>
      <c r="K36" s="4">
        <f t="shared" si="4"/>
        <v>7.3148567865798482</v>
      </c>
      <c r="L36" s="4">
        <v>921841</v>
      </c>
      <c r="M36" s="4">
        <v>11244872</v>
      </c>
      <c r="N36" s="4">
        <f t="shared" si="5"/>
        <v>12.198277143238368</v>
      </c>
      <c r="O36" s="4">
        <v>3149101</v>
      </c>
      <c r="P36" s="4">
        <v>1619919</v>
      </c>
      <c r="Q36" s="4">
        <v>921841</v>
      </c>
      <c r="R36" s="4">
        <v>476773</v>
      </c>
      <c r="S36" s="4">
        <v>6513243</v>
      </c>
      <c r="T36" s="5">
        <v>5974826</v>
      </c>
      <c r="U36" s="3">
        <f t="shared" si="6"/>
        <v>1.0901142560469543</v>
      </c>
      <c r="V36" s="1">
        <f t="shared" si="7"/>
        <v>0.64157935793579357</v>
      </c>
      <c r="W36" s="1" t="s">
        <v>29</v>
      </c>
      <c r="X36" s="1" t="e">
        <f>1-(V13+W13)</f>
        <v>#VALUE!</v>
      </c>
    </row>
    <row r="37" spans="1:24">
      <c r="A37" s="4">
        <v>2000</v>
      </c>
      <c r="B37" s="4">
        <v>35</v>
      </c>
      <c r="C37" s="4" t="s">
        <v>24</v>
      </c>
      <c r="D37" s="4">
        <v>363.49037236499998</v>
      </c>
      <c r="E37" s="4">
        <v>579.49834430800001</v>
      </c>
      <c r="F37" s="4">
        <v>1249875</v>
      </c>
      <c r="G37" s="4">
        <v>1847829</v>
      </c>
      <c r="H37" s="4">
        <v>888484</v>
      </c>
      <c r="I37" s="4">
        <v>1654131</v>
      </c>
      <c r="J37" s="4">
        <v>14340187</v>
      </c>
      <c r="K37" s="4">
        <f t="shared" si="4"/>
        <v>8.6693176054375378</v>
      </c>
      <c r="L37" s="4">
        <v>1087922</v>
      </c>
      <c r="M37" s="4">
        <v>11688253</v>
      </c>
      <c r="N37" s="4">
        <f t="shared" si="5"/>
        <v>10.743649820483453</v>
      </c>
      <c r="O37" s="4">
        <v>3371717</v>
      </c>
      <c r="P37" s="4">
        <v>1832518</v>
      </c>
      <c r="Q37" s="4">
        <v>1087922</v>
      </c>
      <c r="R37" s="4">
        <v>368030</v>
      </c>
      <c r="S37" s="4">
        <v>6710034</v>
      </c>
      <c r="T37" s="5">
        <v>6542231</v>
      </c>
      <c r="U37" s="3">
        <f t="shared" si="6"/>
        <v>1.0256492013198555</v>
      </c>
      <c r="V37" s="1">
        <f t="shared" si="7"/>
        <v>0.7108582858285829</v>
      </c>
      <c r="W37" s="1" t="s">
        <v>29</v>
      </c>
      <c r="X37" s="1" t="e">
        <f>1-(V13+W13)</f>
        <v>#VALUE!</v>
      </c>
    </row>
    <row r="38" spans="1:24">
      <c r="T38" s="5"/>
      <c r="U38" s="3"/>
      <c r="V38" s="1"/>
      <c r="W38" s="1"/>
      <c r="X38" s="1"/>
    </row>
    <row r="39" spans="1:24">
      <c r="T39" s="5"/>
      <c r="U39" s="3"/>
      <c r="V39" s="1"/>
      <c r="W39" s="1"/>
      <c r="X39" s="1"/>
    </row>
    <row r="41" spans="1:24">
      <c r="B41" s="4">
        <v>10</v>
      </c>
      <c r="C41" s="4">
        <v>50</v>
      </c>
      <c r="D41" s="4">
        <v>0.48513628284133331</v>
      </c>
      <c r="E41" s="4">
        <v>1.7870121511183334</v>
      </c>
      <c r="F41" s="4">
        <v>1450000</v>
      </c>
      <c r="G41" s="4">
        <v>2726636.5</v>
      </c>
      <c r="H41" s="4">
        <v>207879.16666666666</v>
      </c>
      <c r="I41" s="4">
        <v>1049162.8333333333</v>
      </c>
      <c r="J41" s="6">
        <v>0.14336494252873599</v>
      </c>
    </row>
    <row r="42" spans="1:24">
      <c r="B42" s="4">
        <v>30</v>
      </c>
      <c r="C42" s="4">
        <v>50</v>
      </c>
      <c r="D42" s="4">
        <v>3.0758950525183333</v>
      </c>
      <c r="E42" s="4">
        <v>7.2229039904766665</v>
      </c>
      <c r="F42" s="4">
        <v>1450000</v>
      </c>
      <c r="G42" s="4">
        <v>2757366.6666666665</v>
      </c>
      <c r="H42" s="4">
        <v>238289.5</v>
      </c>
      <c r="I42" s="4">
        <v>1020537.1666666666</v>
      </c>
      <c r="J42" s="6">
        <v>0.16433758620689701</v>
      </c>
    </row>
    <row r="43" spans="1:24">
      <c r="B43" s="4">
        <v>100</v>
      </c>
      <c r="C43" s="4">
        <v>50</v>
      </c>
      <c r="D43" s="4">
        <v>16.723001150216668</v>
      </c>
      <c r="E43" s="4">
        <v>27.575305944783338</v>
      </c>
      <c r="F43" s="4">
        <v>1450000</v>
      </c>
      <c r="G43" s="4">
        <v>2826758</v>
      </c>
      <c r="H43" s="4">
        <v>307587.5</v>
      </c>
      <c r="I43" s="4">
        <v>955076.83333333337</v>
      </c>
      <c r="J43" s="6">
        <v>0.21212931034482799</v>
      </c>
    </row>
    <row r="44" spans="1:24">
      <c r="B44" s="4">
        <v>2000</v>
      </c>
      <c r="C44" s="4">
        <v>50</v>
      </c>
      <c r="D44" s="4">
        <v>419.83751846349998</v>
      </c>
      <c r="E44" s="4">
        <v>529.22803948716671</v>
      </c>
      <c r="F44" s="4">
        <v>1450000</v>
      </c>
      <c r="G44" s="4">
        <v>3220432.8333333335</v>
      </c>
      <c r="H44" s="4">
        <v>700218.16666666663</v>
      </c>
      <c r="I44" s="4">
        <v>537348.16666666663</v>
      </c>
      <c r="J44" s="6">
        <v>0.48290908045976999</v>
      </c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N1"/>
    <mergeCell ref="O1:R1"/>
    <mergeCell ref="S1:U1"/>
    <mergeCell ref="V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F1" workbookViewId="0">
      <selection activeCell="V21" sqref="V3:V21"/>
    </sheetView>
  </sheetViews>
  <sheetFormatPr baseColWidth="10" defaultColWidth="11" defaultRowHeight="15" x14ac:dyDescent="0"/>
  <cols>
    <col min="1" max="1" width="6" style="4" customWidth="1"/>
    <col min="2" max="2" width="7.33203125" style="4" customWidth="1"/>
    <col min="3" max="3" width="6.33203125" style="4" customWidth="1"/>
    <col min="4" max="4" width="9.5" style="4" customWidth="1"/>
    <col min="5" max="5" width="8.33203125" style="4" customWidth="1"/>
    <col min="6" max="6" width="9.6640625" style="4" customWidth="1"/>
    <col min="7" max="7" width="9.33203125" style="4" bestFit="1" customWidth="1"/>
    <col min="8" max="8" width="7.83203125" style="4" bestFit="1" customWidth="1"/>
    <col min="9" max="9" width="9" style="4" bestFit="1" customWidth="1"/>
    <col min="10" max="10" width="10.33203125" style="4" bestFit="1" customWidth="1"/>
    <col min="11" max="11" width="5.83203125" style="4" bestFit="1" customWidth="1"/>
    <col min="12" max="12" width="9.6640625" style="4" customWidth="1"/>
    <col min="13" max="13" width="9.83203125" style="4" bestFit="1" customWidth="1"/>
    <col min="14" max="14" width="9.33203125" style="4" customWidth="1"/>
    <col min="15" max="17" width="9.33203125" style="4" bestFit="1" customWidth="1"/>
    <col min="18" max="18" width="7.6640625" style="4" bestFit="1" customWidth="1"/>
    <col min="19" max="20" width="9.33203125" style="4" bestFit="1" customWidth="1"/>
    <col min="21" max="21" width="5.83203125" style="4" bestFit="1" customWidth="1"/>
    <col min="22" max="22" width="10.1640625" style="4" bestFit="1" customWidth="1"/>
    <col min="23" max="23" width="9.6640625" style="4" bestFit="1" customWidth="1"/>
    <col min="24" max="24" width="8.1640625" style="4" bestFit="1" customWidth="1"/>
    <col min="25" max="16384" width="11" style="4"/>
  </cols>
  <sheetData>
    <row r="1" spans="1:24">
      <c r="A1" s="15" t="s">
        <v>8</v>
      </c>
      <c r="B1" s="15" t="s">
        <v>0</v>
      </c>
      <c r="C1" s="15" t="s">
        <v>23</v>
      </c>
      <c r="D1" s="15" t="s">
        <v>1</v>
      </c>
      <c r="E1" s="15" t="s">
        <v>2</v>
      </c>
      <c r="F1" s="15" t="s">
        <v>3</v>
      </c>
      <c r="G1" s="12" t="s">
        <v>10</v>
      </c>
      <c r="H1" s="12"/>
      <c r="I1" s="12" t="s">
        <v>12</v>
      </c>
      <c r="J1" s="12"/>
      <c r="K1" s="12"/>
      <c r="L1" s="12"/>
      <c r="M1" s="12"/>
      <c r="N1" s="12"/>
      <c r="O1" s="12" t="s">
        <v>16</v>
      </c>
      <c r="P1" s="12"/>
      <c r="Q1" s="12"/>
      <c r="R1" s="12"/>
      <c r="S1" s="13" t="s">
        <v>19</v>
      </c>
      <c r="T1" s="13"/>
      <c r="U1" s="13"/>
      <c r="V1" s="12" t="s">
        <v>28</v>
      </c>
      <c r="W1" s="12"/>
      <c r="X1" s="14"/>
    </row>
    <row r="2" spans="1:24">
      <c r="A2" s="15"/>
      <c r="B2" s="15"/>
      <c r="C2" s="15"/>
      <c r="D2" s="15"/>
      <c r="E2" s="15"/>
      <c r="F2" s="15"/>
      <c r="G2" s="10" t="s">
        <v>11</v>
      </c>
      <c r="H2" s="10" t="s">
        <v>22</v>
      </c>
      <c r="I2" s="10" t="s">
        <v>13</v>
      </c>
      <c r="J2" s="10" t="s">
        <v>11</v>
      </c>
      <c r="K2" s="10" t="s">
        <v>27</v>
      </c>
      <c r="L2" s="10" t="s">
        <v>14</v>
      </c>
      <c r="M2" s="10" t="s">
        <v>15</v>
      </c>
      <c r="N2" s="10" t="s">
        <v>26</v>
      </c>
      <c r="O2" s="10" t="s">
        <v>13</v>
      </c>
      <c r="P2" s="10" t="s">
        <v>15</v>
      </c>
      <c r="Q2" s="10" t="s">
        <v>17</v>
      </c>
      <c r="R2" s="10" t="s">
        <v>18</v>
      </c>
      <c r="S2" s="10" t="s">
        <v>20</v>
      </c>
      <c r="T2" s="10" t="s">
        <v>21</v>
      </c>
      <c r="U2" s="10" t="s">
        <v>27</v>
      </c>
      <c r="V2" s="10" t="s">
        <v>7</v>
      </c>
      <c r="W2" s="10" t="s">
        <v>9</v>
      </c>
      <c r="X2" s="10" t="s">
        <v>25</v>
      </c>
    </row>
    <row r="3" spans="1:24">
      <c r="A3" s="4">
        <v>10</v>
      </c>
      <c r="B3" s="4">
        <v>5</v>
      </c>
      <c r="K3" s="4" t="e">
        <f t="shared" ref="K3:K20" si="0">J3/I3</f>
        <v>#DIV/0!</v>
      </c>
      <c r="N3" s="4" t="e">
        <f t="shared" ref="N3:N20" si="1">M3/L3</f>
        <v>#DIV/0!</v>
      </c>
      <c r="T3" s="5"/>
      <c r="U3" s="3" t="e">
        <f t="shared" ref="U3:U20" si="2">S3/T3</f>
        <v>#DIV/0!</v>
      </c>
      <c r="V3" s="1" t="e">
        <f t="shared" ref="V3:V20" si="3">H3/F3</f>
        <v>#DIV/0!</v>
      </c>
      <c r="W3" s="1"/>
      <c r="X3" s="1"/>
    </row>
    <row r="4" spans="1:24">
      <c r="A4" s="4">
        <v>30</v>
      </c>
      <c r="B4" s="4">
        <v>5</v>
      </c>
      <c r="K4" s="4" t="e">
        <f t="shared" si="0"/>
        <v>#DIV/0!</v>
      </c>
      <c r="N4" s="4" t="e">
        <f t="shared" si="1"/>
        <v>#DIV/0!</v>
      </c>
      <c r="T4" s="5"/>
      <c r="U4" s="3" t="e">
        <f t="shared" si="2"/>
        <v>#DIV/0!</v>
      </c>
      <c r="V4" s="1" t="e">
        <f t="shared" si="3"/>
        <v>#DIV/0!</v>
      </c>
      <c r="W4" s="1"/>
      <c r="X4" s="1"/>
    </row>
    <row r="5" spans="1:24">
      <c r="A5" s="4">
        <v>100</v>
      </c>
      <c r="B5" s="4">
        <v>5</v>
      </c>
      <c r="C5" s="4" t="s">
        <v>24</v>
      </c>
      <c r="D5" s="4">
        <v>16.4719460299</v>
      </c>
      <c r="E5" s="4">
        <v>33.319446449499999</v>
      </c>
      <c r="F5" s="4">
        <v>1249875</v>
      </c>
      <c r="G5" s="4">
        <v>323536</v>
      </c>
      <c r="H5" s="4">
        <v>198332</v>
      </c>
      <c r="I5" s="4">
        <v>2293918</v>
      </c>
      <c r="J5" s="4">
        <v>19490919</v>
      </c>
      <c r="K5" s="4">
        <f t="shared" si="0"/>
        <v>8.4967810532024242</v>
      </c>
      <c r="L5" s="4">
        <v>146167</v>
      </c>
      <c r="M5" s="4">
        <v>1689135</v>
      </c>
      <c r="N5" s="4">
        <f t="shared" si="1"/>
        <v>11.556199415736794</v>
      </c>
      <c r="O5" s="4">
        <v>2523330</v>
      </c>
      <c r="P5" s="4">
        <v>323337</v>
      </c>
      <c r="Q5" s="4">
        <v>146167</v>
      </c>
      <c r="R5" s="4">
        <v>1061152</v>
      </c>
      <c r="S5" s="4">
        <v>9526808</v>
      </c>
      <c r="T5" s="5">
        <v>9817944</v>
      </c>
      <c r="U5" s="3">
        <f t="shared" si="2"/>
        <v>0.97034654098658535</v>
      </c>
      <c r="V5" s="1">
        <f t="shared" si="3"/>
        <v>0.15868146814681469</v>
      </c>
      <c r="W5" s="1" t="s">
        <v>29</v>
      </c>
      <c r="X5" s="1" t="e">
        <f>1-(V3+W3)</f>
        <v>#DIV/0!</v>
      </c>
    </row>
    <row r="6" spans="1:24">
      <c r="A6" s="4">
        <v>1000</v>
      </c>
      <c r="B6" s="4">
        <v>5</v>
      </c>
      <c r="K6" s="4" t="e">
        <f t="shared" si="0"/>
        <v>#DIV/0!</v>
      </c>
      <c r="N6" s="4" t="e">
        <f t="shared" si="1"/>
        <v>#DIV/0!</v>
      </c>
      <c r="T6" s="5"/>
      <c r="U6" s="3" t="e">
        <f t="shared" si="2"/>
        <v>#DIV/0!</v>
      </c>
      <c r="V6" s="1" t="e">
        <f t="shared" si="3"/>
        <v>#DIV/0!</v>
      </c>
      <c r="W6" s="1"/>
      <c r="X6" s="1"/>
    </row>
    <row r="7" spans="1:24">
      <c r="A7" s="4">
        <v>2000</v>
      </c>
      <c r="B7" s="4">
        <v>5</v>
      </c>
      <c r="K7" s="4" t="e">
        <f t="shared" si="0"/>
        <v>#DIV/0!</v>
      </c>
      <c r="N7" s="4" t="e">
        <f t="shared" si="1"/>
        <v>#DIV/0!</v>
      </c>
      <c r="T7" s="5"/>
      <c r="U7" s="3" t="e">
        <f t="shared" si="2"/>
        <v>#DIV/0!</v>
      </c>
      <c r="V7" s="1" t="e">
        <f t="shared" si="3"/>
        <v>#DIV/0!</v>
      </c>
      <c r="W7" s="1"/>
      <c r="X7" s="1"/>
    </row>
    <row r="8" spans="1:24">
      <c r="A8" s="4">
        <v>10</v>
      </c>
      <c r="B8" s="4">
        <v>10</v>
      </c>
      <c r="K8" s="4" t="e">
        <f t="shared" si="0"/>
        <v>#DIV/0!</v>
      </c>
      <c r="N8" s="4" t="e">
        <f t="shared" si="1"/>
        <v>#DIV/0!</v>
      </c>
      <c r="T8" s="5"/>
      <c r="U8" s="3" t="e">
        <f t="shared" si="2"/>
        <v>#DIV/0!</v>
      </c>
      <c r="V8" s="1" t="e">
        <f t="shared" si="3"/>
        <v>#DIV/0!</v>
      </c>
      <c r="W8" s="1"/>
      <c r="X8" s="1"/>
    </row>
    <row r="9" spans="1:24">
      <c r="A9" s="4">
        <v>30</v>
      </c>
      <c r="B9" s="4">
        <v>10</v>
      </c>
      <c r="K9" s="4" t="e">
        <f t="shared" si="0"/>
        <v>#DIV/0!</v>
      </c>
      <c r="N9" s="4" t="e">
        <f t="shared" si="1"/>
        <v>#DIV/0!</v>
      </c>
      <c r="T9" s="5"/>
      <c r="U9" s="3" t="e">
        <f t="shared" si="2"/>
        <v>#DIV/0!</v>
      </c>
      <c r="V9" s="1" t="e">
        <f t="shared" si="3"/>
        <v>#DIV/0!</v>
      </c>
      <c r="W9" s="1"/>
      <c r="X9" s="1"/>
    </row>
    <row r="10" spans="1:24">
      <c r="A10" s="4">
        <v>100</v>
      </c>
      <c r="B10" s="4">
        <v>10</v>
      </c>
      <c r="K10" s="4" t="e">
        <f t="shared" si="0"/>
        <v>#DIV/0!</v>
      </c>
      <c r="N10" s="4" t="e">
        <f t="shared" si="1"/>
        <v>#DIV/0!</v>
      </c>
      <c r="T10" s="5"/>
      <c r="U10" s="3" t="e">
        <f t="shared" si="2"/>
        <v>#DIV/0!</v>
      </c>
      <c r="V10" s="1" t="e">
        <f t="shared" si="3"/>
        <v>#DIV/0!</v>
      </c>
      <c r="W10" s="1"/>
      <c r="X10" s="1"/>
    </row>
    <row r="11" spans="1:24">
      <c r="A11" s="4">
        <v>1000</v>
      </c>
      <c r="B11" s="4">
        <v>10</v>
      </c>
      <c r="K11" s="4" t="e">
        <f t="shared" si="0"/>
        <v>#DIV/0!</v>
      </c>
      <c r="N11" s="4" t="e">
        <f t="shared" si="1"/>
        <v>#DIV/0!</v>
      </c>
      <c r="T11" s="5"/>
      <c r="U11" s="3" t="e">
        <f t="shared" si="2"/>
        <v>#DIV/0!</v>
      </c>
      <c r="V11" s="1" t="e">
        <f t="shared" si="3"/>
        <v>#DIV/0!</v>
      </c>
      <c r="W11" s="1"/>
      <c r="X11" s="1"/>
    </row>
    <row r="12" spans="1:24">
      <c r="A12" s="4">
        <v>2000</v>
      </c>
      <c r="B12" s="4">
        <v>10</v>
      </c>
      <c r="K12" s="4" t="e">
        <f t="shared" si="0"/>
        <v>#DIV/0!</v>
      </c>
      <c r="N12" s="4" t="e">
        <f t="shared" si="1"/>
        <v>#DIV/0!</v>
      </c>
      <c r="T12" s="5"/>
      <c r="U12" s="3" t="e">
        <f t="shared" si="2"/>
        <v>#DIV/0!</v>
      </c>
      <c r="V12" s="1" t="e">
        <f t="shared" si="3"/>
        <v>#DIV/0!</v>
      </c>
      <c r="W12" s="1"/>
      <c r="X12" s="1"/>
    </row>
    <row r="13" spans="1:24">
      <c r="A13" s="4">
        <v>10</v>
      </c>
      <c r="B13" s="4">
        <v>15</v>
      </c>
      <c r="C13" s="4" t="s">
        <v>24</v>
      </c>
      <c r="D13" s="4">
        <v>0.61057006929000002</v>
      </c>
      <c r="E13" s="4">
        <v>2.2124710574700002</v>
      </c>
      <c r="F13" s="4">
        <v>1249875</v>
      </c>
      <c r="G13" s="4">
        <v>292406</v>
      </c>
      <c r="H13" s="4">
        <v>241304</v>
      </c>
      <c r="I13" s="4">
        <v>2220942</v>
      </c>
      <c r="J13" s="4">
        <v>18882543</v>
      </c>
      <c r="K13" s="4">
        <f t="shared" si="0"/>
        <v>8.5020423766131668</v>
      </c>
      <c r="L13" s="4">
        <v>64473</v>
      </c>
      <c r="M13" s="4">
        <v>792882</v>
      </c>
      <c r="N13" s="4">
        <f t="shared" si="1"/>
        <v>12.29789214089619</v>
      </c>
      <c r="O13" s="4">
        <v>2347177</v>
      </c>
      <c r="P13" s="4">
        <v>292267</v>
      </c>
      <c r="Q13" s="4">
        <v>64473</v>
      </c>
      <c r="R13" s="4">
        <v>1021592</v>
      </c>
      <c r="S13" s="4">
        <v>9075417</v>
      </c>
      <c r="T13" s="5">
        <v>9742653</v>
      </c>
      <c r="U13" s="3">
        <f t="shared" si="2"/>
        <v>0.93151393157490059</v>
      </c>
      <c r="V13" s="1">
        <f t="shared" si="3"/>
        <v>0.19306250625062507</v>
      </c>
      <c r="W13" s="1" t="s">
        <v>29</v>
      </c>
      <c r="X13" s="1" t="e">
        <f>1-(V13+W13)</f>
        <v>#VALUE!</v>
      </c>
    </row>
    <row r="14" spans="1:24">
      <c r="A14" s="4">
        <v>30</v>
      </c>
      <c r="B14" s="4">
        <v>15</v>
      </c>
      <c r="C14" s="4" t="s">
        <v>24</v>
      </c>
      <c r="D14" s="4">
        <v>3.12265338003</v>
      </c>
      <c r="E14" s="4">
        <v>8.5419809837200003</v>
      </c>
      <c r="F14" s="4">
        <v>1249875</v>
      </c>
      <c r="G14" s="4">
        <v>349216</v>
      </c>
      <c r="H14" s="4">
        <v>256699</v>
      </c>
      <c r="I14" s="4">
        <v>2236117</v>
      </c>
      <c r="J14" s="4">
        <v>19084789</v>
      </c>
      <c r="K14" s="4">
        <f t="shared" si="0"/>
        <v>8.5347899953356645</v>
      </c>
      <c r="L14" s="4">
        <v>115943</v>
      </c>
      <c r="M14" s="4">
        <v>1493138</v>
      </c>
      <c r="N14" s="4">
        <f t="shared" si="1"/>
        <v>12.878207395013067</v>
      </c>
      <c r="O14" s="4">
        <v>2420483</v>
      </c>
      <c r="P14" s="4">
        <v>348469</v>
      </c>
      <c r="Q14" s="4">
        <v>115943</v>
      </c>
      <c r="R14" s="4">
        <v>1010554</v>
      </c>
      <c r="S14" s="4">
        <v>9193212</v>
      </c>
      <c r="T14" s="5">
        <v>9775634</v>
      </c>
      <c r="U14" s="3">
        <f t="shared" si="2"/>
        <v>0.94042105095178485</v>
      </c>
      <c r="V14" s="1">
        <f t="shared" si="3"/>
        <v>0.20537973797379738</v>
      </c>
      <c r="W14" s="1" t="s">
        <v>29</v>
      </c>
      <c r="X14" s="1" t="e">
        <f>1-(V13+W13)</f>
        <v>#VALUE!</v>
      </c>
    </row>
    <row r="15" spans="1:24">
      <c r="A15" s="4">
        <v>100</v>
      </c>
      <c r="B15" s="4">
        <v>15</v>
      </c>
      <c r="C15" s="4" t="s">
        <v>24</v>
      </c>
      <c r="D15" s="4">
        <v>19.2219556503</v>
      </c>
      <c r="E15" s="4">
        <v>35.986487390800001</v>
      </c>
      <c r="F15" s="4">
        <v>1249875</v>
      </c>
      <c r="G15" s="4">
        <v>473776</v>
      </c>
      <c r="H15" s="4">
        <v>303858</v>
      </c>
      <c r="I15" s="4">
        <v>2230989</v>
      </c>
      <c r="J15" s="4">
        <v>19038807</v>
      </c>
      <c r="K15" s="4">
        <f t="shared" si="0"/>
        <v>8.533796894561112</v>
      </c>
      <c r="L15" s="4">
        <v>210288</v>
      </c>
      <c r="M15" s="4">
        <v>2613059</v>
      </c>
      <c r="N15" s="4">
        <f t="shared" si="1"/>
        <v>12.426096591341398</v>
      </c>
      <c r="O15" s="4">
        <v>2530658</v>
      </c>
      <c r="P15" s="4">
        <v>473159</v>
      </c>
      <c r="Q15" s="4">
        <v>210288</v>
      </c>
      <c r="R15" s="4">
        <v>975028</v>
      </c>
      <c r="S15" s="4">
        <v>9141550</v>
      </c>
      <c r="T15" s="5">
        <v>9686969</v>
      </c>
      <c r="U15" s="3">
        <f t="shared" si="2"/>
        <v>0.94369559766321132</v>
      </c>
      <c r="V15" s="1">
        <f t="shared" si="3"/>
        <v>0.2431107110711071</v>
      </c>
      <c r="W15" s="1" t="s">
        <v>29</v>
      </c>
      <c r="X15" s="1" t="e">
        <f>1-(V13+W13)</f>
        <v>#VALUE!</v>
      </c>
    </row>
    <row r="16" spans="1:24">
      <c r="A16" s="4">
        <v>1000</v>
      </c>
      <c r="B16" s="4">
        <v>15</v>
      </c>
      <c r="K16" s="4" t="e">
        <f t="shared" si="0"/>
        <v>#DIV/0!</v>
      </c>
      <c r="N16" s="4" t="e">
        <f t="shared" si="1"/>
        <v>#DIV/0!</v>
      </c>
      <c r="T16" s="5"/>
      <c r="U16" s="3" t="e">
        <f t="shared" si="2"/>
        <v>#DIV/0!</v>
      </c>
      <c r="V16" s="1" t="e">
        <f t="shared" si="3"/>
        <v>#DIV/0!</v>
      </c>
      <c r="W16" s="1"/>
      <c r="X16" s="1"/>
    </row>
    <row r="17" spans="1:24">
      <c r="A17" s="4">
        <v>2000</v>
      </c>
      <c r="B17" s="4">
        <v>15</v>
      </c>
      <c r="K17" s="4" t="e">
        <f t="shared" si="0"/>
        <v>#DIV/0!</v>
      </c>
      <c r="N17" s="4" t="e">
        <f t="shared" si="1"/>
        <v>#DIV/0!</v>
      </c>
      <c r="T17" s="5"/>
      <c r="U17" s="3" t="e">
        <f t="shared" si="2"/>
        <v>#DIV/0!</v>
      </c>
      <c r="V17" s="1" t="e">
        <f t="shared" si="3"/>
        <v>#DIV/0!</v>
      </c>
      <c r="W17" s="1"/>
      <c r="X17" s="1"/>
    </row>
    <row r="18" spans="1:24">
      <c r="A18" s="4">
        <v>10</v>
      </c>
      <c r="B18" s="4">
        <v>20</v>
      </c>
      <c r="K18" s="4" t="e">
        <f t="shared" si="0"/>
        <v>#DIV/0!</v>
      </c>
      <c r="N18" s="4" t="e">
        <f t="shared" si="1"/>
        <v>#DIV/0!</v>
      </c>
      <c r="T18" s="5"/>
      <c r="U18" s="3" t="e">
        <f t="shared" si="2"/>
        <v>#DIV/0!</v>
      </c>
      <c r="V18" s="1" t="e">
        <f t="shared" si="3"/>
        <v>#DIV/0!</v>
      </c>
      <c r="W18" s="1"/>
      <c r="X18" s="1"/>
    </row>
    <row r="19" spans="1:24">
      <c r="A19" s="4">
        <v>30</v>
      </c>
      <c r="B19" s="4">
        <v>20</v>
      </c>
      <c r="K19" s="4" t="e">
        <f t="shared" si="0"/>
        <v>#DIV/0!</v>
      </c>
      <c r="N19" s="4" t="e">
        <f t="shared" si="1"/>
        <v>#DIV/0!</v>
      </c>
      <c r="T19" s="5"/>
      <c r="U19" s="3" t="e">
        <f t="shared" si="2"/>
        <v>#DIV/0!</v>
      </c>
      <c r="V19" s="1" t="e">
        <f t="shared" si="3"/>
        <v>#DIV/0!</v>
      </c>
      <c r="W19" s="1"/>
      <c r="X19" s="1"/>
    </row>
    <row r="20" spans="1:24">
      <c r="A20" s="4">
        <v>100</v>
      </c>
      <c r="B20" s="4">
        <v>20</v>
      </c>
      <c r="K20" s="4" t="e">
        <f t="shared" si="0"/>
        <v>#DIV/0!</v>
      </c>
      <c r="N20" s="4" t="e">
        <f t="shared" si="1"/>
        <v>#DIV/0!</v>
      </c>
      <c r="T20" s="5"/>
      <c r="U20" s="3" t="e">
        <f t="shared" si="2"/>
        <v>#DIV/0!</v>
      </c>
      <c r="V20" s="1" t="e">
        <f t="shared" si="3"/>
        <v>#DIV/0!</v>
      </c>
      <c r="W20" s="1"/>
      <c r="X20" s="1"/>
    </row>
    <row r="21" spans="1:24">
      <c r="A21" s="4">
        <v>1000</v>
      </c>
      <c r="B21" s="4">
        <v>20</v>
      </c>
      <c r="C21" s="4" t="s">
        <v>24</v>
      </c>
      <c r="D21" s="4">
        <v>341.04834133399999</v>
      </c>
      <c r="E21" s="4">
        <v>384.851888401</v>
      </c>
      <c r="F21" s="4">
        <v>1249875</v>
      </c>
      <c r="G21" s="4">
        <v>1280815</v>
      </c>
      <c r="H21" s="4">
        <v>595991</v>
      </c>
      <c r="I21" s="4">
        <v>2149170</v>
      </c>
      <c r="J21" s="4">
        <v>19411006</v>
      </c>
      <c r="K21" s="4">
        <f t="shared" ref="K21:K37" si="4">J21/I21</f>
        <v>9.0318616023860372</v>
      </c>
      <c r="L21" s="4">
        <v>847070</v>
      </c>
      <c r="M21" s="4">
        <v>8692016</v>
      </c>
      <c r="N21" s="4">
        <f t="shared" ref="N21:N37" si="5">M21/L21</f>
        <v>10.261272385989351</v>
      </c>
      <c r="O21" s="4">
        <v>3335196</v>
      </c>
      <c r="P21" s="4">
        <v>1273634</v>
      </c>
      <c r="Q21" s="4">
        <v>847070</v>
      </c>
      <c r="R21" s="4">
        <v>711970</v>
      </c>
      <c r="S21" s="4">
        <v>9250282</v>
      </c>
      <c r="T21" s="5">
        <v>9313654</v>
      </c>
      <c r="U21" s="3">
        <f t="shared" ref="U21:U37" si="6">S21/T21</f>
        <v>0.99319579619341669</v>
      </c>
      <c r="V21" s="1">
        <f t="shared" ref="V21:V37" si="7">H21/F21</f>
        <v>0.47684048404840484</v>
      </c>
      <c r="W21" s="1" t="s">
        <v>29</v>
      </c>
      <c r="X21" s="1" t="e">
        <f>1-(V13+W13)</f>
        <v>#VALUE!</v>
      </c>
    </row>
    <row r="22" spans="1:24">
      <c r="A22" s="4">
        <v>2000</v>
      </c>
      <c r="B22" s="4">
        <v>20</v>
      </c>
      <c r="C22" s="4" t="s">
        <v>24</v>
      </c>
      <c r="D22" s="4">
        <v>618.22731448100001</v>
      </c>
      <c r="E22" s="4">
        <v>721.78801059499995</v>
      </c>
      <c r="F22" s="4">
        <v>1249875</v>
      </c>
      <c r="G22" s="4">
        <v>1519224</v>
      </c>
      <c r="H22" s="4">
        <v>698904</v>
      </c>
      <c r="I22" s="4">
        <v>1894183</v>
      </c>
      <c r="J22" s="4">
        <v>18360759</v>
      </c>
      <c r="K22" s="4">
        <f t="shared" si="4"/>
        <v>9.6932339694739102</v>
      </c>
      <c r="L22" s="4">
        <v>1038166</v>
      </c>
      <c r="M22" s="4">
        <v>10026776</v>
      </c>
      <c r="N22" s="4">
        <f t="shared" si="5"/>
        <v>9.6581625674506775</v>
      </c>
      <c r="O22" s="4">
        <v>3572885</v>
      </c>
      <c r="P22" s="4">
        <v>1511501</v>
      </c>
      <c r="Q22" s="4">
        <v>1038166</v>
      </c>
      <c r="R22" s="4">
        <v>567582</v>
      </c>
      <c r="S22" s="4">
        <v>8582308</v>
      </c>
      <c r="T22" s="5">
        <v>8740285</v>
      </c>
      <c r="U22" s="3">
        <f t="shared" si="6"/>
        <v>0.98192541776383724</v>
      </c>
      <c r="V22" s="1">
        <f t="shared" si="7"/>
        <v>0.5591791179117912</v>
      </c>
      <c r="W22" s="1" t="s">
        <v>29</v>
      </c>
      <c r="X22" s="1" t="e">
        <f>1-(V13+W13)</f>
        <v>#VALUE!</v>
      </c>
    </row>
    <row r="23" spans="1:24">
      <c r="A23" s="4">
        <v>10</v>
      </c>
      <c r="B23" s="4">
        <v>25</v>
      </c>
      <c r="C23" s="4" t="s">
        <v>24</v>
      </c>
      <c r="D23" s="4">
        <v>0.54980679942999999</v>
      </c>
      <c r="E23" s="4">
        <v>2.0967141597499999</v>
      </c>
      <c r="F23" s="4">
        <v>1249875</v>
      </c>
      <c r="G23" s="4">
        <v>348838</v>
      </c>
      <c r="H23" s="4">
        <v>292701</v>
      </c>
      <c r="I23" s="4">
        <v>2175687</v>
      </c>
      <c r="J23" s="4">
        <v>18738255</v>
      </c>
      <c r="K23" s="4">
        <f t="shared" si="4"/>
        <v>8.6125692712232969</v>
      </c>
      <c r="L23" s="4">
        <v>70052</v>
      </c>
      <c r="M23" s="4">
        <v>826053</v>
      </c>
      <c r="N23" s="4">
        <f t="shared" si="5"/>
        <v>11.791997373379775</v>
      </c>
      <c r="O23" s="4">
        <v>2306512</v>
      </c>
      <c r="P23" s="4">
        <v>348631</v>
      </c>
      <c r="Q23" s="4">
        <v>70052</v>
      </c>
      <c r="R23" s="4">
        <v>970905</v>
      </c>
      <c r="S23" s="4">
        <v>9011328</v>
      </c>
      <c r="T23" s="5">
        <v>9656875</v>
      </c>
      <c r="U23" s="3">
        <f t="shared" si="6"/>
        <v>0.93315156300563074</v>
      </c>
      <c r="V23" s="1">
        <f t="shared" si="7"/>
        <v>0.23418421842184217</v>
      </c>
      <c r="W23" s="1" t="s">
        <v>29</v>
      </c>
      <c r="X23" s="1" t="e">
        <f>1-(V13+W13)</f>
        <v>#VALUE!</v>
      </c>
    </row>
    <row r="24" spans="1:24">
      <c r="A24" s="4">
        <v>30</v>
      </c>
      <c r="B24" s="4">
        <v>25</v>
      </c>
      <c r="C24" s="4" t="s">
        <v>24</v>
      </c>
      <c r="D24" s="4">
        <v>2.8146245033800001</v>
      </c>
      <c r="E24" s="4">
        <v>8.0920921797799998</v>
      </c>
      <c r="F24" s="4">
        <v>1249875</v>
      </c>
      <c r="G24" s="4">
        <v>405213</v>
      </c>
      <c r="H24" s="4">
        <v>310602</v>
      </c>
      <c r="I24" s="4">
        <v>2189671</v>
      </c>
      <c r="J24" s="4">
        <v>18901652</v>
      </c>
      <c r="K24" s="4">
        <f t="shared" si="4"/>
        <v>8.6321881232386044</v>
      </c>
      <c r="L24" s="4">
        <v>118495</v>
      </c>
      <c r="M24" s="4">
        <v>1457957</v>
      </c>
      <c r="N24" s="4">
        <f t="shared" si="5"/>
        <v>12.303953753322926</v>
      </c>
      <c r="O24" s="4">
        <v>2376873</v>
      </c>
      <c r="P24" s="4">
        <v>404450</v>
      </c>
      <c r="Q24" s="4">
        <v>118495</v>
      </c>
      <c r="R24" s="4">
        <v>957459</v>
      </c>
      <c r="S24" s="4">
        <v>9105550</v>
      </c>
      <c r="T24" s="5">
        <v>9677607</v>
      </c>
      <c r="U24" s="3">
        <f t="shared" si="6"/>
        <v>0.9408885895035829</v>
      </c>
      <c r="V24" s="1">
        <f t="shared" si="7"/>
        <v>0.24850645064506452</v>
      </c>
      <c r="W24" s="1" t="s">
        <v>29</v>
      </c>
      <c r="X24" s="1" t="e">
        <f>1-(V13+W13)</f>
        <v>#VALUE!</v>
      </c>
    </row>
    <row r="25" spans="1:24">
      <c r="A25" s="4">
        <v>100</v>
      </c>
      <c r="B25" s="4">
        <v>25</v>
      </c>
      <c r="C25" s="4" t="s">
        <v>24</v>
      </c>
      <c r="D25" s="4">
        <v>17.515075480499998</v>
      </c>
      <c r="E25" s="4">
        <v>34.408305746499998</v>
      </c>
      <c r="F25" s="4">
        <v>1249875</v>
      </c>
      <c r="G25" s="4">
        <v>550367</v>
      </c>
      <c r="H25" s="4">
        <v>363869</v>
      </c>
      <c r="I25" s="4">
        <v>2187738</v>
      </c>
      <c r="J25" s="4">
        <v>18941015</v>
      </c>
      <c r="K25" s="4">
        <f t="shared" si="4"/>
        <v>8.6578077448030797</v>
      </c>
      <c r="L25" s="4">
        <v>227582</v>
      </c>
      <c r="M25" s="4">
        <v>2698262</v>
      </c>
      <c r="N25" s="4">
        <f t="shared" si="5"/>
        <v>11.856218857378879</v>
      </c>
      <c r="O25" s="4">
        <v>2510017</v>
      </c>
      <c r="P25" s="4">
        <v>549261</v>
      </c>
      <c r="Q25" s="4">
        <v>227582</v>
      </c>
      <c r="R25" s="4">
        <v>915866</v>
      </c>
      <c r="S25" s="4">
        <v>9086634</v>
      </c>
      <c r="T25" s="5">
        <v>9626799</v>
      </c>
      <c r="U25" s="3">
        <f t="shared" si="6"/>
        <v>0.94388944861111157</v>
      </c>
      <c r="V25" s="1">
        <f t="shared" si="7"/>
        <v>0.29112431243124315</v>
      </c>
      <c r="W25" s="1" t="s">
        <v>29</v>
      </c>
      <c r="X25" s="1" t="e">
        <f>1-(V13+W13)</f>
        <v>#VALUE!</v>
      </c>
    </row>
    <row r="26" spans="1:24">
      <c r="A26" s="4">
        <v>1000</v>
      </c>
      <c r="B26" s="4">
        <v>25</v>
      </c>
      <c r="C26" s="4" t="s">
        <v>24</v>
      </c>
      <c r="D26" s="4">
        <v>301.04630368599999</v>
      </c>
      <c r="E26" s="4">
        <v>384.997836103</v>
      </c>
      <c r="F26" s="4">
        <v>1249875</v>
      </c>
      <c r="G26" s="4">
        <v>1205155</v>
      </c>
      <c r="H26" s="4">
        <v>615221</v>
      </c>
      <c r="I26" s="4">
        <v>2045665</v>
      </c>
      <c r="J26" s="4">
        <v>18693449</v>
      </c>
      <c r="K26" s="4">
        <f t="shared" si="4"/>
        <v>9.1380793042849149</v>
      </c>
      <c r="L26" s="4">
        <v>737094</v>
      </c>
      <c r="M26" s="4">
        <v>7560149</v>
      </c>
      <c r="N26" s="4">
        <f t="shared" si="5"/>
        <v>10.256695889533765</v>
      </c>
      <c r="O26" s="4">
        <v>3173976</v>
      </c>
      <c r="P26" s="4">
        <v>1199439</v>
      </c>
      <c r="Q26" s="4">
        <v>737094</v>
      </c>
      <c r="R26" s="4">
        <v>680810</v>
      </c>
      <c r="S26" s="4">
        <v>8851830</v>
      </c>
      <c r="T26" s="5">
        <v>9104525</v>
      </c>
      <c r="U26" s="3">
        <f t="shared" si="6"/>
        <v>0.97224511987171214</v>
      </c>
      <c r="V26" s="1">
        <f t="shared" si="7"/>
        <v>0.49222602260226023</v>
      </c>
      <c r="W26" s="1" t="s">
        <v>29</v>
      </c>
      <c r="X26" s="1" t="e">
        <f>1-(V13+W13)</f>
        <v>#VALUE!</v>
      </c>
    </row>
    <row r="27" spans="1:24">
      <c r="A27" s="4">
        <v>2000</v>
      </c>
      <c r="B27" s="4">
        <v>25</v>
      </c>
      <c r="C27" s="4" t="s">
        <v>24</v>
      </c>
      <c r="D27" s="4">
        <v>579.93310960600002</v>
      </c>
      <c r="E27" s="4">
        <v>735.14911378800002</v>
      </c>
      <c r="F27" s="4">
        <v>1249875</v>
      </c>
      <c r="G27" s="4">
        <v>1492763</v>
      </c>
      <c r="H27" s="4">
        <v>715454</v>
      </c>
      <c r="I27" s="4">
        <v>1824008</v>
      </c>
      <c r="J27" s="4">
        <v>17853586</v>
      </c>
      <c r="K27" s="4">
        <f t="shared" si="4"/>
        <v>9.7881072890031184</v>
      </c>
      <c r="L27" s="4">
        <v>985593</v>
      </c>
      <c r="M27" s="4">
        <v>9380047</v>
      </c>
      <c r="N27" s="4">
        <f t="shared" si="5"/>
        <v>9.517160734704893</v>
      </c>
      <c r="O27" s="4">
        <v>3472658</v>
      </c>
      <c r="P27" s="4">
        <v>1485412</v>
      </c>
      <c r="Q27" s="4">
        <v>985593</v>
      </c>
      <c r="R27" s="4">
        <v>546018</v>
      </c>
      <c r="S27" s="4">
        <v>8308793</v>
      </c>
      <c r="T27" s="5">
        <v>8559200</v>
      </c>
      <c r="U27" s="3">
        <f t="shared" si="6"/>
        <v>0.97074411159921492</v>
      </c>
      <c r="V27" s="1">
        <f t="shared" si="7"/>
        <v>0.57242044204420439</v>
      </c>
      <c r="W27" s="1" t="s">
        <v>29</v>
      </c>
      <c r="X27" s="1" t="e">
        <f>1-(V13+W13)</f>
        <v>#VALUE!</v>
      </c>
    </row>
    <row r="28" spans="1:24">
      <c r="A28" s="4">
        <v>10</v>
      </c>
      <c r="B28" s="4">
        <v>30</v>
      </c>
      <c r="C28" s="4" t="s">
        <v>24</v>
      </c>
      <c r="D28" s="4">
        <v>0.516713150846</v>
      </c>
      <c r="E28" s="4">
        <v>2.0345983856299998</v>
      </c>
      <c r="F28" s="4">
        <v>1249875</v>
      </c>
      <c r="G28" s="4">
        <v>363080</v>
      </c>
      <c r="H28" s="4">
        <v>307273</v>
      </c>
      <c r="I28" s="4">
        <v>2165190</v>
      </c>
      <c r="J28" s="4">
        <v>18720103</v>
      </c>
      <c r="K28" s="4">
        <f t="shared" si="4"/>
        <v>8.6459400791616439</v>
      </c>
      <c r="L28" s="4">
        <v>70769</v>
      </c>
      <c r="M28" s="4">
        <v>878714</v>
      </c>
      <c r="N28" s="4">
        <f t="shared" si="5"/>
        <v>12.416651358645735</v>
      </c>
      <c r="O28" s="4">
        <v>2296450</v>
      </c>
      <c r="P28" s="4">
        <v>362464</v>
      </c>
      <c r="Q28" s="4">
        <v>70769</v>
      </c>
      <c r="R28" s="4">
        <v>956169</v>
      </c>
      <c r="S28" s="4">
        <v>8957928</v>
      </c>
      <c r="T28" s="5">
        <v>9691406</v>
      </c>
      <c r="U28" s="3">
        <f t="shared" si="6"/>
        <v>0.92431665745919633</v>
      </c>
      <c r="V28" s="1">
        <f t="shared" si="7"/>
        <v>0.24584298429842985</v>
      </c>
      <c r="W28" s="1" t="s">
        <v>29</v>
      </c>
      <c r="X28" s="1" t="e">
        <f>1-(V13+W13)</f>
        <v>#VALUE!</v>
      </c>
    </row>
    <row r="29" spans="1:24">
      <c r="A29" s="4">
        <v>30</v>
      </c>
      <c r="B29" s="4">
        <v>30</v>
      </c>
      <c r="C29" s="4" t="s">
        <v>24</v>
      </c>
      <c r="D29" s="4">
        <v>2.6910479008800001</v>
      </c>
      <c r="E29" s="4">
        <v>7.9740252963799998</v>
      </c>
      <c r="F29" s="4">
        <v>1249875</v>
      </c>
      <c r="G29" s="4">
        <v>417864</v>
      </c>
      <c r="H29" s="4">
        <v>325756</v>
      </c>
      <c r="I29" s="4">
        <v>2164786</v>
      </c>
      <c r="J29" s="4">
        <v>18775914</v>
      </c>
      <c r="K29" s="4">
        <f t="shared" si="4"/>
        <v>8.6733349162457625</v>
      </c>
      <c r="L29" s="4">
        <v>113994</v>
      </c>
      <c r="M29" s="4">
        <v>1363969</v>
      </c>
      <c r="N29" s="4">
        <f t="shared" si="5"/>
        <v>11.965270101935189</v>
      </c>
      <c r="O29" s="4">
        <v>2346820</v>
      </c>
      <c r="P29" s="4">
        <v>417394</v>
      </c>
      <c r="Q29" s="4">
        <v>113994</v>
      </c>
      <c r="R29" s="4">
        <v>943405</v>
      </c>
      <c r="S29" s="4">
        <v>8967549</v>
      </c>
      <c r="T29" s="5">
        <v>9694371</v>
      </c>
      <c r="U29" s="3">
        <f t="shared" si="6"/>
        <v>0.92502638902513634</v>
      </c>
      <c r="V29" s="1">
        <f t="shared" si="7"/>
        <v>0.26063086308630862</v>
      </c>
      <c r="W29" s="1" t="s">
        <v>29</v>
      </c>
      <c r="X29" s="1" t="e">
        <f>1-(V13+W13)</f>
        <v>#VALUE!</v>
      </c>
    </row>
    <row r="30" spans="1:24">
      <c r="A30" s="4">
        <v>100</v>
      </c>
      <c r="B30" s="4">
        <v>30</v>
      </c>
      <c r="C30" s="4" t="s">
        <v>24</v>
      </c>
      <c r="D30" s="4">
        <v>15.910821026800001</v>
      </c>
      <c r="E30" s="4">
        <v>33.313814990600001</v>
      </c>
      <c r="F30" s="4">
        <v>1249875</v>
      </c>
      <c r="G30" s="4">
        <v>550183</v>
      </c>
      <c r="H30" s="4">
        <v>372229</v>
      </c>
      <c r="I30" s="4">
        <v>2166231</v>
      </c>
      <c r="J30" s="4">
        <v>18723124</v>
      </c>
      <c r="K30" s="4">
        <f t="shared" si="4"/>
        <v>8.6431797901516507</v>
      </c>
      <c r="L30" s="4">
        <v>218591</v>
      </c>
      <c r="M30" s="4">
        <v>2549235</v>
      </c>
      <c r="N30" s="4">
        <f t="shared" si="5"/>
        <v>11.662122411261214</v>
      </c>
      <c r="O30" s="4">
        <v>2480139</v>
      </c>
      <c r="P30" s="4">
        <v>548956</v>
      </c>
      <c r="Q30" s="4">
        <v>218591</v>
      </c>
      <c r="R30" s="4">
        <v>907007</v>
      </c>
      <c r="S30" s="4">
        <v>8984071</v>
      </c>
      <c r="T30" s="5">
        <v>9520462</v>
      </c>
      <c r="U30" s="3">
        <f t="shared" si="6"/>
        <v>0.94365914175173427</v>
      </c>
      <c r="V30" s="1">
        <f t="shared" si="7"/>
        <v>0.29781298129812983</v>
      </c>
      <c r="W30" s="1" t="s">
        <v>29</v>
      </c>
      <c r="X30" s="1" t="e">
        <f>1-(V13+W13)</f>
        <v>#VALUE!</v>
      </c>
    </row>
    <row r="31" spans="1:24">
      <c r="A31" s="4">
        <v>1000</v>
      </c>
      <c r="B31" s="4">
        <v>30</v>
      </c>
      <c r="C31" s="4" t="s">
        <v>24</v>
      </c>
      <c r="D31" s="4">
        <v>297.75434448099998</v>
      </c>
      <c r="E31" s="4">
        <v>385.06773806000001</v>
      </c>
      <c r="F31" s="4">
        <v>1249875</v>
      </c>
      <c r="G31" s="4">
        <v>1210803</v>
      </c>
      <c r="H31" s="4">
        <v>617450</v>
      </c>
      <c r="I31" s="4">
        <v>2031163</v>
      </c>
      <c r="J31" s="4">
        <v>18505212</v>
      </c>
      <c r="K31" s="4">
        <f t="shared" si="4"/>
        <v>9.1106484314651262</v>
      </c>
      <c r="L31" s="4">
        <v>744028</v>
      </c>
      <c r="M31" s="4">
        <v>7202874</v>
      </c>
      <c r="N31" s="4">
        <f t="shared" si="5"/>
        <v>9.6809179224437791</v>
      </c>
      <c r="O31" s="4">
        <v>3155100</v>
      </c>
      <c r="P31" s="4">
        <v>1203607</v>
      </c>
      <c r="Q31" s="4">
        <v>744028</v>
      </c>
      <c r="R31" s="4">
        <v>680109</v>
      </c>
      <c r="S31" s="4">
        <v>8771292</v>
      </c>
      <c r="T31" s="5">
        <v>8989892</v>
      </c>
      <c r="U31" s="3">
        <f t="shared" si="6"/>
        <v>0.97568380131819155</v>
      </c>
      <c r="V31" s="1">
        <f t="shared" si="7"/>
        <v>0.49400940094009399</v>
      </c>
      <c r="W31" s="1" t="s">
        <v>29</v>
      </c>
      <c r="X31" s="1" t="e">
        <f>1-(V13+W13)</f>
        <v>#VALUE!</v>
      </c>
    </row>
    <row r="32" spans="1:24">
      <c r="A32" s="4">
        <v>2000</v>
      </c>
      <c r="B32" s="4">
        <v>30</v>
      </c>
      <c r="C32" s="4" t="s">
        <v>24</v>
      </c>
      <c r="D32" s="4">
        <v>575.76476028499997</v>
      </c>
      <c r="E32" s="4">
        <v>735.93444561599995</v>
      </c>
      <c r="F32" s="4">
        <v>1249875</v>
      </c>
      <c r="G32" s="4">
        <v>1491528</v>
      </c>
      <c r="H32" s="4">
        <v>716873</v>
      </c>
      <c r="I32" s="4">
        <v>1808244</v>
      </c>
      <c r="J32" s="4">
        <v>17830891</v>
      </c>
      <c r="K32" s="4">
        <f t="shared" si="4"/>
        <v>9.8608876899356499</v>
      </c>
      <c r="L32" s="4">
        <v>981179</v>
      </c>
      <c r="M32" s="4">
        <v>9208027</v>
      </c>
      <c r="N32" s="4">
        <f t="shared" si="5"/>
        <v>9.3846556031060597</v>
      </c>
      <c r="O32" s="4">
        <v>3442526</v>
      </c>
      <c r="P32" s="4">
        <v>1482798</v>
      </c>
      <c r="Q32" s="4">
        <v>981179</v>
      </c>
      <c r="R32" s="4">
        <v>543693</v>
      </c>
      <c r="S32" s="4">
        <v>8282588</v>
      </c>
      <c r="T32" s="5">
        <v>8567124</v>
      </c>
      <c r="U32" s="3">
        <f t="shared" si="6"/>
        <v>0.96678745399272847</v>
      </c>
      <c r="V32" s="1">
        <f t="shared" si="7"/>
        <v>0.5735557555755576</v>
      </c>
      <c r="W32" s="1" t="s">
        <v>29</v>
      </c>
      <c r="X32" s="1" t="e">
        <f>1-(V13+W13)</f>
        <v>#VALUE!</v>
      </c>
    </row>
    <row r="33" spans="1:24">
      <c r="A33" s="4">
        <v>10</v>
      </c>
      <c r="B33" s="4">
        <v>35</v>
      </c>
      <c r="C33" s="4" t="s">
        <v>24</v>
      </c>
      <c r="D33" s="4">
        <v>0.50925487372800005</v>
      </c>
      <c r="E33" s="4">
        <v>2.0122010782299999</v>
      </c>
      <c r="F33" s="4">
        <v>1249875</v>
      </c>
      <c r="G33" s="4">
        <v>381374</v>
      </c>
      <c r="H33" s="4">
        <v>316698</v>
      </c>
      <c r="I33" s="4">
        <v>2162074</v>
      </c>
      <c r="J33" s="4">
        <v>18862545</v>
      </c>
      <c r="K33" s="4">
        <f t="shared" si="4"/>
        <v>8.7242827951309714</v>
      </c>
      <c r="L33" s="4">
        <v>81020</v>
      </c>
      <c r="M33" s="4">
        <v>992789</v>
      </c>
      <c r="N33" s="4">
        <f t="shared" si="5"/>
        <v>12.253628733646014</v>
      </c>
      <c r="O33" s="4">
        <v>2304009</v>
      </c>
      <c r="P33" s="4">
        <v>380441</v>
      </c>
      <c r="Q33" s="4">
        <v>81020</v>
      </c>
      <c r="R33" s="4">
        <v>946510</v>
      </c>
      <c r="S33" s="4">
        <v>9041679</v>
      </c>
      <c r="T33" s="5">
        <v>9739846</v>
      </c>
      <c r="U33" s="3">
        <f t="shared" si="6"/>
        <v>0.92831847649336552</v>
      </c>
      <c r="V33" s="1">
        <f t="shared" si="7"/>
        <v>0.25338373837383737</v>
      </c>
      <c r="W33" s="1" t="s">
        <v>29</v>
      </c>
      <c r="X33" s="1" t="e">
        <f>1-(V13+W13)</f>
        <v>#VALUE!</v>
      </c>
    </row>
    <row r="34" spans="1:24">
      <c r="A34" s="4">
        <v>30</v>
      </c>
      <c r="B34" s="4">
        <v>35</v>
      </c>
      <c r="C34" s="4" t="s">
        <v>24</v>
      </c>
      <c r="D34" s="4">
        <v>2.61506692229</v>
      </c>
      <c r="E34" s="4">
        <v>7.8258815714200001</v>
      </c>
      <c r="F34" s="4">
        <v>1249875</v>
      </c>
      <c r="G34" s="4">
        <v>427569</v>
      </c>
      <c r="H34" s="4">
        <v>334866</v>
      </c>
      <c r="I34" s="4">
        <v>2170665</v>
      </c>
      <c r="J34" s="4">
        <v>18867642</v>
      </c>
      <c r="K34" s="4">
        <f t="shared" si="4"/>
        <v>8.6921021898819024</v>
      </c>
      <c r="L34" s="4">
        <v>117623</v>
      </c>
      <c r="M34" s="4">
        <v>1488945</v>
      </c>
      <c r="N34" s="4">
        <f t="shared" si="5"/>
        <v>12.658621188032953</v>
      </c>
      <c r="O34" s="4">
        <v>2357394</v>
      </c>
      <c r="P34" s="4">
        <v>425737</v>
      </c>
      <c r="Q34" s="4">
        <v>117623</v>
      </c>
      <c r="R34" s="4">
        <v>933213</v>
      </c>
      <c r="S34" s="4">
        <v>9069590</v>
      </c>
      <c r="T34" s="5">
        <v>9680429</v>
      </c>
      <c r="U34" s="3">
        <f t="shared" si="6"/>
        <v>0.93689959401592637</v>
      </c>
      <c r="V34" s="1">
        <f t="shared" si="7"/>
        <v>0.2679195919591959</v>
      </c>
      <c r="W34" s="1" t="s">
        <v>29</v>
      </c>
      <c r="X34" s="1" t="e">
        <f>1-(V13+W13)</f>
        <v>#VALUE!</v>
      </c>
    </row>
    <row r="35" spans="1:24">
      <c r="A35" s="4">
        <v>100</v>
      </c>
      <c r="B35" s="4">
        <v>35</v>
      </c>
      <c r="C35" s="4" t="s">
        <v>24</v>
      </c>
      <c r="D35" s="4">
        <v>15.972840764100001</v>
      </c>
      <c r="E35" s="4">
        <v>33.237889540600001</v>
      </c>
      <c r="F35" s="4">
        <v>1249875</v>
      </c>
      <c r="G35" s="4">
        <v>604540</v>
      </c>
      <c r="H35" s="4">
        <v>384731</v>
      </c>
      <c r="I35" s="4">
        <v>2169775</v>
      </c>
      <c r="J35" s="4">
        <v>19042196</v>
      </c>
      <c r="K35" s="4">
        <f t="shared" si="4"/>
        <v>8.7761154958463443</v>
      </c>
      <c r="L35" s="4">
        <v>265184</v>
      </c>
      <c r="M35" s="4">
        <v>3073343</v>
      </c>
      <c r="N35" s="4">
        <f t="shared" si="5"/>
        <v>11.589473723904911</v>
      </c>
      <c r="O35" s="4">
        <v>2532882</v>
      </c>
      <c r="P35" s="4">
        <v>601280</v>
      </c>
      <c r="Q35" s="4">
        <v>265184</v>
      </c>
      <c r="R35" s="4">
        <v>894495</v>
      </c>
      <c r="S35" s="4">
        <v>9132453</v>
      </c>
      <c r="T35" s="5">
        <v>9644559</v>
      </c>
      <c r="U35" s="3">
        <f t="shared" si="6"/>
        <v>0.94690208230360762</v>
      </c>
      <c r="V35" s="1">
        <f t="shared" si="7"/>
        <v>0.3078155815581558</v>
      </c>
      <c r="W35" s="1" t="s">
        <v>29</v>
      </c>
      <c r="X35" s="1" t="e">
        <f>1-(V13+W13)</f>
        <v>#VALUE!</v>
      </c>
    </row>
    <row r="36" spans="1:24">
      <c r="A36" s="4">
        <v>1000</v>
      </c>
      <c r="B36" s="4">
        <v>35</v>
      </c>
      <c r="C36" s="4" t="s">
        <v>24</v>
      </c>
      <c r="D36" s="4">
        <v>292.90449825600001</v>
      </c>
      <c r="E36" s="4">
        <v>384.24050669500002</v>
      </c>
      <c r="F36" s="4">
        <v>1249875</v>
      </c>
      <c r="G36" s="4">
        <v>1259897</v>
      </c>
      <c r="H36" s="4">
        <v>633779</v>
      </c>
      <c r="I36" s="4">
        <v>2021037</v>
      </c>
      <c r="J36" s="4">
        <v>18531856</v>
      </c>
      <c r="K36" s="4">
        <f t="shared" si="4"/>
        <v>9.1694788368545463</v>
      </c>
      <c r="L36" s="4">
        <v>780436</v>
      </c>
      <c r="M36" s="4">
        <v>7478864</v>
      </c>
      <c r="N36" s="4">
        <f t="shared" si="5"/>
        <v>9.5829305670163851</v>
      </c>
      <c r="O36" s="4">
        <v>3192783</v>
      </c>
      <c r="P36" s="4">
        <v>1251624</v>
      </c>
      <c r="Q36" s="4">
        <v>780436</v>
      </c>
      <c r="R36" s="4">
        <v>667921</v>
      </c>
      <c r="S36" s="4">
        <v>8763872</v>
      </c>
      <c r="T36" s="5">
        <v>8987548</v>
      </c>
      <c r="U36" s="3">
        <f t="shared" si="6"/>
        <v>0.97511267811865932</v>
      </c>
      <c r="V36" s="1">
        <f t="shared" si="7"/>
        <v>0.5070739073907391</v>
      </c>
      <c r="W36" s="1" t="s">
        <v>29</v>
      </c>
      <c r="X36" s="1" t="e">
        <f>1-(V13+W13)</f>
        <v>#VALUE!</v>
      </c>
    </row>
    <row r="37" spans="1:24">
      <c r="A37" s="4">
        <v>2000</v>
      </c>
      <c r="B37" s="4">
        <v>35</v>
      </c>
      <c r="C37" s="4" t="s">
        <v>24</v>
      </c>
      <c r="D37" s="4">
        <v>564.26809026800004</v>
      </c>
      <c r="E37" s="4">
        <v>732.54982310599996</v>
      </c>
      <c r="F37" s="4">
        <v>1249875</v>
      </c>
      <c r="G37" s="4">
        <v>1538907</v>
      </c>
      <c r="H37" s="4">
        <v>732134</v>
      </c>
      <c r="I37" s="4">
        <v>1800250</v>
      </c>
      <c r="J37" s="4">
        <v>17830375</v>
      </c>
      <c r="K37" s="4">
        <f t="shared" si="4"/>
        <v>9.9043882794056373</v>
      </c>
      <c r="L37" s="4">
        <v>1016032</v>
      </c>
      <c r="M37" s="4">
        <v>9420605</v>
      </c>
      <c r="N37" s="4">
        <f t="shared" si="5"/>
        <v>9.271956985606753</v>
      </c>
      <c r="O37" s="4">
        <v>3473640</v>
      </c>
      <c r="P37" s="4">
        <v>1528504</v>
      </c>
      <c r="Q37" s="4">
        <v>1016032</v>
      </c>
      <c r="R37" s="4">
        <v>533323</v>
      </c>
      <c r="S37" s="4">
        <v>8266474</v>
      </c>
      <c r="T37" s="5">
        <v>8547869</v>
      </c>
      <c r="U37" s="3">
        <f t="shared" si="6"/>
        <v>0.96708009914517878</v>
      </c>
      <c r="V37" s="1">
        <f t="shared" si="7"/>
        <v>0.58576577657765772</v>
      </c>
      <c r="W37" s="1" t="s">
        <v>29</v>
      </c>
      <c r="X37" s="1" t="e">
        <f>1-(V13+W13)</f>
        <v>#VALUE!</v>
      </c>
    </row>
    <row r="38" spans="1:24">
      <c r="T38" s="5"/>
      <c r="U38" s="3"/>
      <c r="V38" s="1"/>
      <c r="W38" s="1"/>
      <c r="X38" s="1"/>
    </row>
    <row r="39" spans="1:24">
      <c r="T39" s="5"/>
      <c r="U39" s="3"/>
      <c r="V39" s="1"/>
      <c r="W39" s="1"/>
      <c r="X39" s="1"/>
    </row>
    <row r="41" spans="1:24">
      <c r="B41" s="4">
        <v>10</v>
      </c>
      <c r="C41" s="4">
        <v>50</v>
      </c>
      <c r="D41" s="4">
        <v>0.48513628284133331</v>
      </c>
      <c r="E41" s="4">
        <v>1.7870121511183334</v>
      </c>
      <c r="F41" s="4">
        <v>1450000</v>
      </c>
      <c r="G41" s="4">
        <v>2726636.5</v>
      </c>
      <c r="H41" s="4">
        <v>207879.16666666666</v>
      </c>
      <c r="I41" s="4">
        <v>1049162.8333333333</v>
      </c>
      <c r="J41" s="6">
        <v>0.14336494252873599</v>
      </c>
    </row>
    <row r="42" spans="1:24">
      <c r="B42" s="4">
        <v>30</v>
      </c>
      <c r="C42" s="4">
        <v>50</v>
      </c>
      <c r="D42" s="4">
        <v>3.0758950525183333</v>
      </c>
      <c r="E42" s="4">
        <v>7.2229039904766665</v>
      </c>
      <c r="F42" s="4">
        <v>1450000</v>
      </c>
      <c r="G42" s="4">
        <v>2757366.6666666665</v>
      </c>
      <c r="H42" s="4">
        <v>238289.5</v>
      </c>
      <c r="I42" s="4">
        <v>1020537.1666666666</v>
      </c>
      <c r="J42" s="6">
        <v>0.16433758620689701</v>
      </c>
    </row>
    <row r="43" spans="1:24">
      <c r="B43" s="4">
        <v>100</v>
      </c>
      <c r="C43" s="4">
        <v>50</v>
      </c>
      <c r="D43" s="4">
        <v>16.723001150216668</v>
      </c>
      <c r="E43" s="4">
        <v>27.575305944783338</v>
      </c>
      <c r="F43" s="4">
        <v>1450000</v>
      </c>
      <c r="G43" s="4">
        <v>2826758</v>
      </c>
      <c r="H43" s="4">
        <v>307587.5</v>
      </c>
      <c r="I43" s="4">
        <v>955076.83333333337</v>
      </c>
      <c r="J43" s="6">
        <v>0.21212931034482799</v>
      </c>
    </row>
    <row r="44" spans="1:24">
      <c r="B44" s="4">
        <v>2000</v>
      </c>
      <c r="C44" s="4">
        <v>50</v>
      </c>
      <c r="D44" s="4">
        <v>419.83751846349998</v>
      </c>
      <c r="E44" s="4">
        <v>529.22803948716671</v>
      </c>
      <c r="F44" s="4">
        <v>1450000</v>
      </c>
      <c r="G44" s="4">
        <v>3220432.8333333335</v>
      </c>
      <c r="H44" s="4">
        <v>700218.16666666663</v>
      </c>
      <c r="I44" s="4">
        <v>537348.16666666663</v>
      </c>
      <c r="J44" s="6">
        <v>0.48290908045976999</v>
      </c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N1"/>
    <mergeCell ref="O1:R1"/>
    <mergeCell ref="S1:U1"/>
    <mergeCell ref="V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F1" workbookViewId="0">
      <selection activeCell="S15" sqref="S15"/>
    </sheetView>
  </sheetViews>
  <sheetFormatPr baseColWidth="10" defaultColWidth="11" defaultRowHeight="15" x14ac:dyDescent="0"/>
  <cols>
    <col min="1" max="1" width="6" style="4" customWidth="1"/>
    <col min="2" max="2" width="7.33203125" style="4" customWidth="1"/>
    <col min="3" max="3" width="6.33203125" style="4" customWidth="1"/>
    <col min="4" max="4" width="9.5" style="4" customWidth="1"/>
    <col min="5" max="5" width="8.33203125" style="4" customWidth="1"/>
    <col min="6" max="6" width="9.6640625" style="4" customWidth="1"/>
    <col min="7" max="7" width="9.33203125" style="4" bestFit="1" customWidth="1"/>
    <col min="8" max="8" width="7.83203125" style="4" bestFit="1" customWidth="1"/>
    <col min="9" max="9" width="9" style="4" bestFit="1" customWidth="1"/>
    <col min="10" max="10" width="10.33203125" style="4" bestFit="1" customWidth="1"/>
    <col min="11" max="11" width="5.83203125" style="4" bestFit="1" customWidth="1"/>
    <col min="12" max="12" width="9.6640625" style="4" customWidth="1"/>
    <col min="13" max="13" width="9.83203125" style="4" bestFit="1" customWidth="1"/>
    <col min="14" max="14" width="9.33203125" style="4" customWidth="1"/>
    <col min="15" max="17" width="9.33203125" style="4" bestFit="1" customWidth="1"/>
    <col min="18" max="18" width="7.6640625" style="4" bestFit="1" customWidth="1"/>
    <col min="19" max="20" width="9.33203125" style="4" bestFit="1" customWidth="1"/>
    <col min="21" max="21" width="5.83203125" style="4" bestFit="1" customWidth="1"/>
    <col min="22" max="22" width="10.1640625" style="4" bestFit="1" customWidth="1"/>
    <col min="23" max="23" width="9.6640625" style="4" bestFit="1" customWidth="1"/>
    <col min="24" max="24" width="8.1640625" style="4" bestFit="1" customWidth="1"/>
    <col min="25" max="16384" width="11" style="4"/>
  </cols>
  <sheetData>
    <row r="1" spans="1:24">
      <c r="A1" s="15" t="s">
        <v>8</v>
      </c>
      <c r="B1" s="15" t="s">
        <v>0</v>
      </c>
      <c r="C1" s="15" t="s">
        <v>23</v>
      </c>
      <c r="D1" s="15" t="s">
        <v>1</v>
      </c>
      <c r="E1" s="15" t="s">
        <v>2</v>
      </c>
      <c r="F1" s="15" t="s">
        <v>3</v>
      </c>
      <c r="G1" s="12" t="s">
        <v>10</v>
      </c>
      <c r="H1" s="12"/>
      <c r="I1" s="12" t="s">
        <v>12</v>
      </c>
      <c r="J1" s="12"/>
      <c r="K1" s="12"/>
      <c r="L1" s="12"/>
      <c r="M1" s="12"/>
      <c r="N1" s="12"/>
      <c r="O1" s="12" t="s">
        <v>16</v>
      </c>
      <c r="P1" s="12"/>
      <c r="Q1" s="12"/>
      <c r="R1" s="12"/>
      <c r="S1" s="13" t="s">
        <v>19</v>
      </c>
      <c r="T1" s="13"/>
      <c r="U1" s="13"/>
      <c r="V1" s="12" t="s">
        <v>28</v>
      </c>
      <c r="W1" s="12"/>
      <c r="X1" s="14"/>
    </row>
    <row r="2" spans="1:24">
      <c r="A2" s="15"/>
      <c r="B2" s="15"/>
      <c r="C2" s="15"/>
      <c r="D2" s="15"/>
      <c r="E2" s="15"/>
      <c r="F2" s="15"/>
      <c r="G2" s="10" t="s">
        <v>11</v>
      </c>
      <c r="H2" s="10" t="s">
        <v>22</v>
      </c>
      <c r="I2" s="10" t="s">
        <v>13</v>
      </c>
      <c r="J2" s="10" t="s">
        <v>11</v>
      </c>
      <c r="K2" s="10" t="s">
        <v>27</v>
      </c>
      <c r="L2" s="10" t="s">
        <v>14</v>
      </c>
      <c r="M2" s="10" t="s">
        <v>15</v>
      </c>
      <c r="N2" s="10" t="s">
        <v>26</v>
      </c>
      <c r="O2" s="10" t="s">
        <v>13</v>
      </c>
      <c r="P2" s="10" t="s">
        <v>15</v>
      </c>
      <c r="Q2" s="10" t="s">
        <v>17</v>
      </c>
      <c r="R2" s="10" t="s">
        <v>18</v>
      </c>
      <c r="S2" s="10" t="s">
        <v>20</v>
      </c>
      <c r="T2" s="10" t="s">
        <v>21</v>
      </c>
      <c r="U2" s="10" t="s">
        <v>27</v>
      </c>
      <c r="V2" s="10" t="s">
        <v>7</v>
      </c>
      <c r="W2" s="10" t="s">
        <v>9</v>
      </c>
      <c r="X2" s="10" t="s">
        <v>25</v>
      </c>
    </row>
    <row r="3" spans="1:24">
      <c r="A3" s="4">
        <v>10</v>
      </c>
      <c r="B3" s="4">
        <v>5</v>
      </c>
      <c r="K3" s="4" t="e">
        <f t="shared" ref="K3:K22" si="0">J3/I3</f>
        <v>#DIV/0!</v>
      </c>
      <c r="N3" s="4" t="e">
        <f t="shared" ref="N3:N22" si="1">M3/L3</f>
        <v>#DIV/0!</v>
      </c>
      <c r="T3" s="5"/>
      <c r="U3" s="3" t="e">
        <f t="shared" ref="U3:U22" si="2">S3/T3</f>
        <v>#DIV/0!</v>
      </c>
      <c r="V3" s="1" t="e">
        <f t="shared" ref="V3:V22" si="3">H3/F3</f>
        <v>#DIV/0!</v>
      </c>
      <c r="W3" s="1"/>
      <c r="X3" s="1"/>
    </row>
    <row r="4" spans="1:24">
      <c r="A4" s="4">
        <v>30</v>
      </c>
      <c r="B4" s="4">
        <v>5</v>
      </c>
      <c r="K4" s="4" t="e">
        <f t="shared" si="0"/>
        <v>#DIV/0!</v>
      </c>
      <c r="N4" s="4" t="e">
        <f t="shared" si="1"/>
        <v>#DIV/0!</v>
      </c>
      <c r="T4" s="5"/>
      <c r="U4" s="3" t="e">
        <f t="shared" si="2"/>
        <v>#DIV/0!</v>
      </c>
      <c r="V4" s="1" t="e">
        <f t="shared" si="3"/>
        <v>#DIV/0!</v>
      </c>
      <c r="W4" s="1"/>
      <c r="X4" s="1"/>
    </row>
    <row r="5" spans="1:24">
      <c r="A5" s="4">
        <v>100</v>
      </c>
      <c r="B5" s="4">
        <v>5</v>
      </c>
      <c r="K5" s="4" t="e">
        <f t="shared" si="0"/>
        <v>#DIV/0!</v>
      </c>
      <c r="N5" s="4" t="e">
        <f t="shared" si="1"/>
        <v>#DIV/0!</v>
      </c>
      <c r="T5" s="5"/>
      <c r="U5" s="3" t="e">
        <f t="shared" si="2"/>
        <v>#DIV/0!</v>
      </c>
      <c r="V5" s="1" t="e">
        <f t="shared" si="3"/>
        <v>#DIV/0!</v>
      </c>
      <c r="W5" s="1"/>
      <c r="X5" s="1"/>
    </row>
    <row r="6" spans="1:24">
      <c r="A6" s="4">
        <v>1000</v>
      </c>
      <c r="B6" s="4">
        <v>5</v>
      </c>
      <c r="K6" s="4" t="e">
        <f t="shared" si="0"/>
        <v>#DIV/0!</v>
      </c>
      <c r="N6" s="4" t="e">
        <f t="shared" si="1"/>
        <v>#DIV/0!</v>
      </c>
      <c r="T6" s="5"/>
      <c r="U6" s="3" t="e">
        <f t="shared" si="2"/>
        <v>#DIV/0!</v>
      </c>
      <c r="V6" s="1" t="e">
        <f t="shared" si="3"/>
        <v>#DIV/0!</v>
      </c>
      <c r="W6" s="1"/>
      <c r="X6" s="1"/>
    </row>
    <row r="7" spans="1:24">
      <c r="A7" s="4">
        <v>2000</v>
      </c>
      <c r="B7" s="4">
        <v>5</v>
      </c>
      <c r="K7" s="4" t="e">
        <f t="shared" si="0"/>
        <v>#DIV/0!</v>
      </c>
      <c r="N7" s="4" t="e">
        <f t="shared" si="1"/>
        <v>#DIV/0!</v>
      </c>
      <c r="T7" s="5"/>
      <c r="U7" s="3" t="e">
        <f t="shared" si="2"/>
        <v>#DIV/0!</v>
      </c>
      <c r="V7" s="1" t="e">
        <f t="shared" si="3"/>
        <v>#DIV/0!</v>
      </c>
      <c r="W7" s="1"/>
      <c r="X7" s="1"/>
    </row>
    <row r="8" spans="1:24">
      <c r="A8" s="4">
        <v>10</v>
      </c>
      <c r="B8" s="4">
        <v>10</v>
      </c>
      <c r="C8" s="4" t="s">
        <v>24</v>
      </c>
      <c r="D8" s="4">
        <v>0.58599598034099998</v>
      </c>
      <c r="E8" s="4">
        <v>2.1429752508800002</v>
      </c>
      <c r="F8" s="4">
        <v>1249875</v>
      </c>
      <c r="G8" s="4">
        <v>341363</v>
      </c>
      <c r="H8" s="4">
        <v>287089</v>
      </c>
      <c r="I8" s="4">
        <v>2181970</v>
      </c>
      <c r="J8" s="4">
        <v>17924375</v>
      </c>
      <c r="K8" s="4">
        <f t="shared" si="0"/>
        <v>8.2147669308010656</v>
      </c>
      <c r="L8" s="4">
        <v>67503</v>
      </c>
      <c r="M8" s="4">
        <v>850352</v>
      </c>
      <c r="N8" s="4">
        <f t="shared" si="1"/>
        <v>12.59724752973942</v>
      </c>
      <c r="O8" s="4">
        <v>2311532</v>
      </c>
      <c r="P8" s="4">
        <v>341277</v>
      </c>
      <c r="Q8" s="4">
        <v>67503</v>
      </c>
      <c r="R8" s="4">
        <v>976430</v>
      </c>
      <c r="S8" s="4">
        <v>8828032</v>
      </c>
      <c r="T8" s="5">
        <v>9028840</v>
      </c>
      <c r="U8" s="3">
        <f t="shared" si="2"/>
        <v>0.97775926918629641</v>
      </c>
      <c r="V8" s="1">
        <f t="shared" si="3"/>
        <v>0.22969416941694171</v>
      </c>
      <c r="W8" s="1" t="s">
        <v>29</v>
      </c>
      <c r="X8" s="1" t="e">
        <f>1-(V3+W3)</f>
        <v>#DIV/0!</v>
      </c>
    </row>
    <row r="9" spans="1:24">
      <c r="A9" s="4">
        <v>30</v>
      </c>
      <c r="B9" s="4">
        <v>10</v>
      </c>
      <c r="K9" s="4" t="e">
        <f t="shared" si="0"/>
        <v>#DIV/0!</v>
      </c>
      <c r="N9" s="4" t="e">
        <f t="shared" si="1"/>
        <v>#DIV/0!</v>
      </c>
      <c r="T9" s="5"/>
      <c r="U9" s="3" t="e">
        <f t="shared" si="2"/>
        <v>#DIV/0!</v>
      </c>
      <c r="V9" s="1" t="e">
        <f t="shared" si="3"/>
        <v>#DIV/0!</v>
      </c>
      <c r="W9" s="1"/>
      <c r="X9" s="1"/>
    </row>
    <row r="10" spans="1:24">
      <c r="A10" s="4">
        <v>100</v>
      </c>
      <c r="B10" s="4">
        <v>10</v>
      </c>
      <c r="K10" s="4" t="e">
        <f t="shared" si="0"/>
        <v>#DIV/0!</v>
      </c>
      <c r="N10" s="4" t="e">
        <f t="shared" si="1"/>
        <v>#DIV/0!</v>
      </c>
      <c r="T10" s="5"/>
      <c r="U10" s="3" t="e">
        <f t="shared" si="2"/>
        <v>#DIV/0!</v>
      </c>
      <c r="V10" s="1" t="e">
        <f t="shared" si="3"/>
        <v>#DIV/0!</v>
      </c>
      <c r="W10" s="1"/>
      <c r="X10" s="1"/>
    </row>
    <row r="11" spans="1:24">
      <c r="A11" s="4">
        <v>1000</v>
      </c>
      <c r="B11" s="4">
        <v>10</v>
      </c>
      <c r="K11" s="4" t="e">
        <f t="shared" si="0"/>
        <v>#DIV/0!</v>
      </c>
      <c r="N11" s="4" t="e">
        <f t="shared" si="1"/>
        <v>#DIV/0!</v>
      </c>
      <c r="T11" s="5"/>
      <c r="U11" s="3" t="e">
        <f t="shared" si="2"/>
        <v>#DIV/0!</v>
      </c>
      <c r="V11" s="1" t="e">
        <f t="shared" si="3"/>
        <v>#DIV/0!</v>
      </c>
      <c r="W11" s="1"/>
      <c r="X11" s="1"/>
    </row>
    <row r="12" spans="1:24">
      <c r="A12" s="4">
        <v>2000</v>
      </c>
      <c r="B12" s="4">
        <v>10</v>
      </c>
      <c r="K12" s="4" t="e">
        <f t="shared" si="0"/>
        <v>#DIV/0!</v>
      </c>
      <c r="N12" s="4" t="e">
        <f t="shared" si="1"/>
        <v>#DIV/0!</v>
      </c>
      <c r="T12" s="5"/>
      <c r="U12" s="3" t="e">
        <f t="shared" si="2"/>
        <v>#DIV/0!</v>
      </c>
      <c r="V12" s="1" t="e">
        <f t="shared" si="3"/>
        <v>#DIV/0!</v>
      </c>
      <c r="W12" s="1"/>
      <c r="X12" s="1"/>
    </row>
    <row r="13" spans="1:24">
      <c r="A13" s="4">
        <v>10</v>
      </c>
      <c r="B13" s="4">
        <v>15</v>
      </c>
      <c r="C13" s="4" t="s">
        <v>24</v>
      </c>
      <c r="D13" s="4">
        <v>0.28138318256200001</v>
      </c>
      <c r="E13" s="4">
        <v>1.4870750795100001</v>
      </c>
      <c r="F13" s="4">
        <v>1249875</v>
      </c>
      <c r="G13" s="4">
        <v>373884</v>
      </c>
      <c r="H13" s="4">
        <v>344452</v>
      </c>
      <c r="I13" s="4">
        <v>2117720</v>
      </c>
      <c r="J13" s="4">
        <v>16972925</v>
      </c>
      <c r="K13" s="4">
        <f t="shared" si="0"/>
        <v>8.014716298660824</v>
      </c>
      <c r="L13" s="4">
        <v>35270</v>
      </c>
      <c r="M13" s="4">
        <v>426353</v>
      </c>
      <c r="N13" s="4">
        <f t="shared" si="1"/>
        <v>12.088261979018997</v>
      </c>
      <c r="O13" s="4">
        <v>2212659</v>
      </c>
      <c r="P13" s="4">
        <v>373802</v>
      </c>
      <c r="Q13" s="4">
        <v>35270</v>
      </c>
      <c r="R13" s="4">
        <v>911648</v>
      </c>
      <c r="S13" s="4">
        <v>8381857</v>
      </c>
      <c r="T13" s="5">
        <v>8555798</v>
      </c>
      <c r="U13" s="3">
        <f t="shared" si="2"/>
        <v>0.9796698098762967</v>
      </c>
      <c r="V13" s="1">
        <f t="shared" si="3"/>
        <v>0.27558915891589159</v>
      </c>
      <c r="W13" s="1" t="s">
        <v>29</v>
      </c>
      <c r="X13" s="1" t="e">
        <f>1-(V13+W13)</f>
        <v>#VALUE!</v>
      </c>
    </row>
    <row r="14" spans="1:24">
      <c r="A14" s="4">
        <v>30</v>
      </c>
      <c r="B14" s="4">
        <v>15</v>
      </c>
      <c r="C14" s="4" t="s">
        <v>24</v>
      </c>
      <c r="D14" s="4">
        <v>1.54608475964</v>
      </c>
      <c r="E14" s="4">
        <v>5.8297561615099998</v>
      </c>
      <c r="F14" s="4">
        <v>1249875</v>
      </c>
      <c r="G14" s="4">
        <v>403153</v>
      </c>
      <c r="H14" s="4">
        <v>360195</v>
      </c>
      <c r="I14" s="4">
        <v>2124168</v>
      </c>
      <c r="J14" s="4">
        <v>16978980</v>
      </c>
      <c r="K14" s="4">
        <f t="shared" si="0"/>
        <v>7.9932378229970507</v>
      </c>
      <c r="L14" s="4">
        <v>50569</v>
      </c>
      <c r="M14" s="4">
        <v>599999</v>
      </c>
      <c r="N14" s="4">
        <f t="shared" si="1"/>
        <v>11.864956791710336</v>
      </c>
      <c r="O14" s="4">
        <v>2242032</v>
      </c>
      <c r="P14" s="4">
        <v>403045</v>
      </c>
      <c r="Q14" s="4">
        <v>50569</v>
      </c>
      <c r="R14" s="4">
        <v>895752</v>
      </c>
      <c r="S14" s="4">
        <v>8390020</v>
      </c>
      <c r="T14" s="5">
        <v>8538391</v>
      </c>
      <c r="U14" s="3">
        <f t="shared" si="2"/>
        <v>0.98262307266087956</v>
      </c>
      <c r="V14" s="1">
        <f t="shared" si="3"/>
        <v>0.28818481848184818</v>
      </c>
      <c r="W14" s="1" t="s">
        <v>29</v>
      </c>
      <c r="X14" s="1" t="e">
        <f>1-(V13+W13)</f>
        <v>#VALUE!</v>
      </c>
    </row>
    <row r="15" spans="1:24">
      <c r="A15" s="4">
        <v>100</v>
      </c>
      <c r="B15" s="4">
        <v>15</v>
      </c>
      <c r="C15" s="4" t="s">
        <v>24</v>
      </c>
      <c r="D15" s="4">
        <v>10.462907793099999</v>
      </c>
      <c r="E15" s="4">
        <v>25.734502736500001</v>
      </c>
      <c r="F15" s="4">
        <v>1249875</v>
      </c>
      <c r="G15" s="4">
        <v>495196</v>
      </c>
      <c r="H15" s="4">
        <v>406824</v>
      </c>
      <c r="I15" s="4">
        <v>2136110</v>
      </c>
      <c r="J15" s="4">
        <v>17164914</v>
      </c>
      <c r="K15" s="4">
        <f t="shared" si="0"/>
        <v>8.0355946088918646</v>
      </c>
      <c r="L15" s="4">
        <v>102724</v>
      </c>
      <c r="M15" s="4">
        <v>1150920</v>
      </c>
      <c r="N15" s="4">
        <f t="shared" si="1"/>
        <v>11.204002959386317</v>
      </c>
      <c r="O15" s="4">
        <v>2334894</v>
      </c>
      <c r="P15" s="4">
        <v>494799</v>
      </c>
      <c r="Q15" s="4">
        <v>102724</v>
      </c>
      <c r="R15" s="4">
        <v>849051</v>
      </c>
      <c r="S15" s="4">
        <v>8490066</v>
      </c>
      <c r="T15" s="5">
        <v>8572124</v>
      </c>
      <c r="U15" s="3">
        <f t="shared" si="2"/>
        <v>0.99042734332821125</v>
      </c>
      <c r="V15" s="1">
        <f t="shared" si="3"/>
        <v>0.32549174917491747</v>
      </c>
      <c r="W15" s="1" t="s">
        <v>29</v>
      </c>
      <c r="X15" s="1" t="e">
        <f>1-(V13+W13)</f>
        <v>#VALUE!</v>
      </c>
    </row>
    <row r="16" spans="1:24">
      <c r="A16" s="4">
        <v>1000</v>
      </c>
      <c r="B16" s="4">
        <v>15</v>
      </c>
      <c r="C16" s="4" t="s">
        <v>24</v>
      </c>
      <c r="D16" s="4">
        <v>196.78845582899999</v>
      </c>
      <c r="E16" s="4">
        <v>306.54362005199999</v>
      </c>
      <c r="F16" s="4">
        <v>1249875</v>
      </c>
      <c r="G16" s="4">
        <v>922182</v>
      </c>
      <c r="H16" s="4">
        <v>623137</v>
      </c>
      <c r="I16" s="4">
        <v>1966118</v>
      </c>
      <c r="J16" s="4">
        <v>17029694</v>
      </c>
      <c r="K16" s="4">
        <f t="shared" si="0"/>
        <v>8.661582875493739</v>
      </c>
      <c r="L16" s="4">
        <v>381814</v>
      </c>
      <c r="M16" s="4">
        <v>3305061</v>
      </c>
      <c r="N16" s="4">
        <f t="shared" si="1"/>
        <v>8.6562069489332494</v>
      </c>
      <c r="O16" s="4">
        <v>2767367</v>
      </c>
      <c r="P16" s="4">
        <v>919613</v>
      </c>
      <c r="Q16" s="4">
        <v>381814</v>
      </c>
      <c r="R16" s="4">
        <v>623678</v>
      </c>
      <c r="S16" s="4">
        <v>8298349</v>
      </c>
      <c r="T16" s="5">
        <v>8349531</v>
      </c>
      <c r="U16" s="3">
        <f t="shared" si="2"/>
        <v>0.99387007485809686</v>
      </c>
      <c r="V16" s="1">
        <f t="shared" si="3"/>
        <v>0.49855945594559453</v>
      </c>
      <c r="W16" s="1" t="s">
        <v>29</v>
      </c>
      <c r="X16" s="1" t="e">
        <f>1-(V13+W13)</f>
        <v>#VALUE!</v>
      </c>
    </row>
    <row r="17" spans="1:24">
      <c r="A17" s="4">
        <v>2000</v>
      </c>
      <c r="B17" s="4">
        <v>15</v>
      </c>
      <c r="C17" s="4" t="s">
        <v>24</v>
      </c>
      <c r="D17" s="4">
        <v>387.10182650000002</v>
      </c>
      <c r="E17" s="4">
        <v>597.14389246300004</v>
      </c>
      <c r="F17" s="4">
        <v>1249875</v>
      </c>
      <c r="G17" s="4">
        <v>1117444</v>
      </c>
      <c r="H17" s="4">
        <v>705612</v>
      </c>
      <c r="I17" s="4">
        <v>1751122</v>
      </c>
      <c r="J17" s="4">
        <v>16521923</v>
      </c>
      <c r="K17" s="4">
        <f t="shared" si="0"/>
        <v>9.4350496424578072</v>
      </c>
      <c r="L17" s="4">
        <v>546120</v>
      </c>
      <c r="M17" s="4">
        <v>4518497</v>
      </c>
      <c r="N17" s="4">
        <f t="shared" si="1"/>
        <v>8.27381710979272</v>
      </c>
      <c r="O17" s="4">
        <v>2965871</v>
      </c>
      <c r="P17" s="4">
        <v>1113639</v>
      </c>
      <c r="Q17" s="4">
        <v>546120</v>
      </c>
      <c r="R17" s="4">
        <v>515126</v>
      </c>
      <c r="S17" s="4">
        <v>7958057</v>
      </c>
      <c r="T17" s="5">
        <v>8017746</v>
      </c>
      <c r="U17" s="3">
        <f t="shared" si="2"/>
        <v>0.99255538900833229</v>
      </c>
      <c r="V17" s="1">
        <f t="shared" si="3"/>
        <v>0.56454605460546059</v>
      </c>
      <c r="W17" s="1" t="s">
        <v>29</v>
      </c>
      <c r="X17" s="1" t="e">
        <f>1-(V13+W13)</f>
        <v>#VALUE!</v>
      </c>
    </row>
    <row r="18" spans="1:24">
      <c r="A18" s="4">
        <v>10</v>
      </c>
      <c r="B18" s="4">
        <v>20</v>
      </c>
      <c r="C18" s="4" t="s">
        <v>24</v>
      </c>
      <c r="D18" s="4">
        <v>0.26681435942100001</v>
      </c>
      <c r="E18" s="4">
        <v>1.4452594064199999</v>
      </c>
      <c r="F18" s="4">
        <v>771250</v>
      </c>
      <c r="G18" s="4">
        <v>263661</v>
      </c>
      <c r="H18" s="4">
        <v>238784</v>
      </c>
      <c r="I18" s="4">
        <v>1274908</v>
      </c>
      <c r="J18" s="4">
        <v>7875592</v>
      </c>
      <c r="K18" s="4">
        <f t="shared" si="0"/>
        <v>6.1773806423679201</v>
      </c>
      <c r="L18" s="4">
        <v>28629</v>
      </c>
      <c r="M18" s="4">
        <v>301135</v>
      </c>
      <c r="N18" s="4">
        <f t="shared" si="1"/>
        <v>10.518530161724126</v>
      </c>
      <c r="O18" s="4">
        <v>1347258</v>
      </c>
      <c r="P18" s="4">
        <v>263586</v>
      </c>
      <c r="Q18" s="4">
        <v>28629</v>
      </c>
      <c r="R18" s="4">
        <v>536148</v>
      </c>
      <c r="S18" s="4">
        <v>3868592</v>
      </c>
      <c r="T18" s="5">
        <v>3978370</v>
      </c>
      <c r="U18" s="3">
        <f t="shared" si="2"/>
        <v>0.97240628699693588</v>
      </c>
      <c r="V18" s="1">
        <f t="shared" si="3"/>
        <v>0.3096064829821718</v>
      </c>
      <c r="W18" s="1" t="s">
        <v>29</v>
      </c>
      <c r="X18" s="1" t="e">
        <f>1-(V13+W13)</f>
        <v>#VALUE!</v>
      </c>
    </row>
    <row r="19" spans="1:24">
      <c r="A19" s="4">
        <v>30</v>
      </c>
      <c r="B19" s="4">
        <v>20</v>
      </c>
      <c r="K19" s="4" t="e">
        <f t="shared" si="0"/>
        <v>#DIV/0!</v>
      </c>
      <c r="N19" s="4" t="e">
        <f t="shared" si="1"/>
        <v>#DIV/0!</v>
      </c>
      <c r="T19" s="5"/>
      <c r="U19" s="3" t="e">
        <f t="shared" si="2"/>
        <v>#DIV/0!</v>
      </c>
      <c r="V19" s="1" t="e">
        <f t="shared" si="3"/>
        <v>#DIV/0!</v>
      </c>
      <c r="W19" s="1"/>
      <c r="X19" s="1"/>
    </row>
    <row r="20" spans="1:24">
      <c r="A20" s="4">
        <v>100</v>
      </c>
      <c r="B20" s="4">
        <v>20</v>
      </c>
      <c r="K20" s="4" t="e">
        <f t="shared" si="0"/>
        <v>#DIV/0!</v>
      </c>
      <c r="N20" s="4" t="e">
        <f t="shared" si="1"/>
        <v>#DIV/0!</v>
      </c>
      <c r="T20" s="5"/>
      <c r="U20" s="3" t="e">
        <f t="shared" si="2"/>
        <v>#DIV/0!</v>
      </c>
      <c r="V20" s="1" t="e">
        <f t="shared" si="3"/>
        <v>#DIV/0!</v>
      </c>
      <c r="W20" s="1"/>
      <c r="X20" s="1"/>
    </row>
    <row r="21" spans="1:24">
      <c r="A21" s="4">
        <v>1000</v>
      </c>
      <c r="B21" s="4">
        <v>20</v>
      </c>
      <c r="K21" s="4" t="e">
        <f t="shared" si="0"/>
        <v>#DIV/0!</v>
      </c>
      <c r="N21" s="4" t="e">
        <f t="shared" si="1"/>
        <v>#DIV/0!</v>
      </c>
      <c r="T21" s="5"/>
      <c r="U21" s="3" t="e">
        <f t="shared" si="2"/>
        <v>#DIV/0!</v>
      </c>
      <c r="V21" s="1" t="e">
        <f t="shared" si="3"/>
        <v>#DIV/0!</v>
      </c>
      <c r="W21" s="1"/>
      <c r="X21" s="1"/>
    </row>
    <row r="22" spans="1:24">
      <c r="A22" s="4">
        <v>2000</v>
      </c>
      <c r="B22" s="4">
        <v>20</v>
      </c>
      <c r="K22" s="4" t="e">
        <f t="shared" si="0"/>
        <v>#DIV/0!</v>
      </c>
      <c r="N22" s="4" t="e">
        <f t="shared" si="1"/>
        <v>#DIV/0!</v>
      </c>
      <c r="T22" s="5"/>
      <c r="U22" s="3" t="e">
        <f t="shared" si="2"/>
        <v>#DIV/0!</v>
      </c>
      <c r="V22" s="1" t="e">
        <f t="shared" si="3"/>
        <v>#DIV/0!</v>
      </c>
      <c r="W22" s="1"/>
      <c r="X22" s="1"/>
    </row>
    <row r="23" spans="1:24">
      <c r="A23" s="4">
        <v>10</v>
      </c>
      <c r="B23" s="4">
        <v>25</v>
      </c>
      <c r="C23" s="4" t="s">
        <v>24</v>
      </c>
      <c r="D23" s="4">
        <v>0.26245871436000001</v>
      </c>
      <c r="E23" s="4">
        <v>1.42948957701</v>
      </c>
      <c r="F23" s="4">
        <v>1249875</v>
      </c>
      <c r="G23" s="4">
        <v>394157</v>
      </c>
      <c r="H23" s="4">
        <v>356056</v>
      </c>
      <c r="I23" s="4">
        <v>2112694</v>
      </c>
      <c r="J23" s="4">
        <v>17076693</v>
      </c>
      <c r="K23" s="4">
        <f t="shared" ref="K23:K37" si="4">J23/I23</f>
        <v>8.0828993692413569</v>
      </c>
      <c r="L23" s="4">
        <v>43893</v>
      </c>
      <c r="M23" s="4">
        <v>525642</v>
      </c>
      <c r="N23" s="4">
        <f t="shared" ref="N23:N37" si="5">M23/L23</f>
        <v>11.975531405918939</v>
      </c>
      <c r="O23" s="4">
        <v>2216443</v>
      </c>
      <c r="P23" s="4">
        <v>393944</v>
      </c>
      <c r="Q23" s="4">
        <v>43893</v>
      </c>
      <c r="R23" s="4">
        <v>899563</v>
      </c>
      <c r="S23" s="4">
        <v>8429948</v>
      </c>
      <c r="T23" s="5">
        <v>8602852</v>
      </c>
      <c r="U23" s="3">
        <f t="shared" ref="U23:U37" si="6">S23/T23</f>
        <v>0.9799015489281927</v>
      </c>
      <c r="V23" s="1">
        <f t="shared" ref="V23:V37" si="7">H23/F23</f>
        <v>0.28487328732873285</v>
      </c>
      <c r="W23" s="1" t="s">
        <v>29</v>
      </c>
      <c r="X23" s="1" t="e">
        <f>1-(V13+W13)</f>
        <v>#VALUE!</v>
      </c>
    </row>
    <row r="24" spans="1:24">
      <c r="A24" s="4">
        <v>30</v>
      </c>
      <c r="B24" s="4">
        <v>25</v>
      </c>
      <c r="C24" s="4" t="s">
        <v>24</v>
      </c>
      <c r="D24" s="4">
        <v>1.42006527264</v>
      </c>
      <c r="E24" s="4">
        <v>5.6011369789699996</v>
      </c>
      <c r="F24" s="4">
        <v>1249875</v>
      </c>
      <c r="G24" s="4">
        <v>416684</v>
      </c>
      <c r="H24" s="4">
        <v>371059</v>
      </c>
      <c r="I24" s="4">
        <v>2111213</v>
      </c>
      <c r="J24" s="4">
        <v>17024677</v>
      </c>
      <c r="K24" s="4">
        <f t="shared" si="4"/>
        <v>8.0639314934116069</v>
      </c>
      <c r="L24" s="4">
        <v>52858</v>
      </c>
      <c r="M24" s="4">
        <v>622417</v>
      </c>
      <c r="N24" s="4">
        <f t="shared" si="5"/>
        <v>11.775265806500435</v>
      </c>
      <c r="O24" s="4">
        <v>2231433</v>
      </c>
      <c r="P24" s="4">
        <v>416522</v>
      </c>
      <c r="Q24" s="4">
        <v>52858</v>
      </c>
      <c r="R24" s="4">
        <v>884458</v>
      </c>
      <c r="S24" s="4">
        <v>8423067</v>
      </c>
      <c r="T24" s="5">
        <v>8548752</v>
      </c>
      <c r="U24" s="3">
        <f t="shared" si="6"/>
        <v>0.9852978540025491</v>
      </c>
      <c r="V24" s="1">
        <f t="shared" si="7"/>
        <v>0.29687688768876885</v>
      </c>
      <c r="W24" s="1" t="s">
        <v>29</v>
      </c>
      <c r="X24" s="1" t="e">
        <f>1-(V13+W13)</f>
        <v>#VALUE!</v>
      </c>
    </row>
    <row r="25" spans="1:24">
      <c r="A25" s="4">
        <v>100</v>
      </c>
      <c r="B25" s="4">
        <v>25</v>
      </c>
      <c r="C25" s="4" t="s">
        <v>24</v>
      </c>
      <c r="D25" s="4">
        <v>9.8792989879099995</v>
      </c>
      <c r="E25" s="4">
        <v>25.1961683048</v>
      </c>
      <c r="F25" s="4">
        <v>1249875</v>
      </c>
      <c r="G25" s="4">
        <v>509520</v>
      </c>
      <c r="H25" s="4">
        <v>415970</v>
      </c>
      <c r="I25" s="4">
        <v>2119368</v>
      </c>
      <c r="J25" s="4">
        <v>17168965</v>
      </c>
      <c r="K25" s="4">
        <f t="shared" si="4"/>
        <v>8.1009834063739756</v>
      </c>
      <c r="L25" s="4">
        <v>107956</v>
      </c>
      <c r="M25" s="4">
        <v>1192443</v>
      </c>
      <c r="N25" s="4">
        <f t="shared" si="5"/>
        <v>11.045638964022379</v>
      </c>
      <c r="O25" s="4">
        <v>2324810</v>
      </c>
      <c r="P25" s="4">
        <v>509042</v>
      </c>
      <c r="Q25" s="4">
        <v>107956</v>
      </c>
      <c r="R25" s="4">
        <v>840111</v>
      </c>
      <c r="S25" s="4">
        <v>8483268</v>
      </c>
      <c r="T25" s="5">
        <v>8577741</v>
      </c>
      <c r="U25" s="3">
        <f t="shared" si="6"/>
        <v>0.98898626106803644</v>
      </c>
      <c r="V25" s="1">
        <f t="shared" si="7"/>
        <v>0.33280928092809281</v>
      </c>
      <c r="W25" s="1" t="s">
        <v>29</v>
      </c>
      <c r="X25" s="1" t="e">
        <f>1-(V13+W13)</f>
        <v>#VALUE!</v>
      </c>
    </row>
    <row r="26" spans="1:24">
      <c r="A26" s="4">
        <v>1000</v>
      </c>
      <c r="B26" s="4">
        <v>25</v>
      </c>
      <c r="C26" s="4" t="s">
        <v>24</v>
      </c>
      <c r="D26" s="4">
        <v>193.35110011699999</v>
      </c>
      <c r="E26" s="4">
        <v>305.85374149400002</v>
      </c>
      <c r="F26" s="4">
        <v>1249875</v>
      </c>
      <c r="G26" s="4">
        <v>926286</v>
      </c>
      <c r="H26" s="4">
        <v>629433</v>
      </c>
      <c r="I26" s="4">
        <v>1953261</v>
      </c>
      <c r="J26" s="4">
        <v>16987898</v>
      </c>
      <c r="K26" s="4">
        <f t="shared" si="4"/>
        <v>8.6971981726968384</v>
      </c>
      <c r="L26" s="4">
        <v>380083</v>
      </c>
      <c r="M26" s="4">
        <v>3202055</v>
      </c>
      <c r="N26" s="4">
        <f t="shared" si="5"/>
        <v>8.4246204118574095</v>
      </c>
      <c r="O26" s="4">
        <v>2747059</v>
      </c>
      <c r="P26" s="4">
        <v>923433</v>
      </c>
      <c r="Q26" s="4">
        <v>380083</v>
      </c>
      <c r="R26" s="4">
        <v>619615</v>
      </c>
      <c r="S26" s="4">
        <v>8277259</v>
      </c>
      <c r="T26" s="5">
        <v>8330556</v>
      </c>
      <c r="U26" s="3">
        <f t="shared" si="6"/>
        <v>0.99360222775046469</v>
      </c>
      <c r="V26" s="1">
        <f t="shared" si="7"/>
        <v>0.50359675967596762</v>
      </c>
      <c r="W26" s="1" t="s">
        <v>29</v>
      </c>
      <c r="X26" s="1" t="e">
        <f>1-(V13+W13)</f>
        <v>#VALUE!</v>
      </c>
    </row>
    <row r="27" spans="1:24">
      <c r="A27" s="4">
        <v>2000</v>
      </c>
      <c r="B27" s="4">
        <v>25</v>
      </c>
      <c r="C27" s="4" t="s">
        <v>24</v>
      </c>
      <c r="D27" s="4">
        <v>379.93402822100001</v>
      </c>
      <c r="E27" s="4">
        <v>593.029536947</v>
      </c>
      <c r="F27" s="4">
        <v>1249875</v>
      </c>
      <c r="G27" s="4">
        <v>1126065</v>
      </c>
      <c r="H27" s="4">
        <v>712441</v>
      </c>
      <c r="I27" s="4">
        <v>1742121</v>
      </c>
      <c r="J27" s="4">
        <v>16340681</v>
      </c>
      <c r="K27" s="4">
        <f t="shared" si="4"/>
        <v>9.3797623701223962</v>
      </c>
      <c r="L27" s="4">
        <v>547400</v>
      </c>
      <c r="M27" s="4">
        <v>4471756</v>
      </c>
      <c r="N27" s="4">
        <f t="shared" si="5"/>
        <v>8.1690829375228358</v>
      </c>
      <c r="O27" s="4">
        <v>2954191</v>
      </c>
      <c r="P27" s="4">
        <v>1121805</v>
      </c>
      <c r="Q27" s="4">
        <v>547400</v>
      </c>
      <c r="R27" s="4">
        <v>509783</v>
      </c>
      <c r="S27" s="4">
        <v>7814807</v>
      </c>
      <c r="T27" s="5">
        <v>7978474</v>
      </c>
      <c r="U27" s="3">
        <f t="shared" si="6"/>
        <v>0.97948642810642739</v>
      </c>
      <c r="V27" s="1">
        <f t="shared" si="7"/>
        <v>0.57000980098009801</v>
      </c>
      <c r="W27" s="1" t="s">
        <v>29</v>
      </c>
      <c r="X27" s="1" t="e">
        <f>1-(V13+W13)</f>
        <v>#VALUE!</v>
      </c>
    </row>
    <row r="28" spans="1:24">
      <c r="A28" s="4">
        <v>10</v>
      </c>
      <c r="B28" s="4">
        <v>30</v>
      </c>
      <c r="C28" s="4" t="s">
        <v>24</v>
      </c>
      <c r="D28" s="4">
        <v>0.26113118072699998</v>
      </c>
      <c r="E28" s="4">
        <v>1.4303345330999999</v>
      </c>
      <c r="F28" s="4">
        <v>1249875</v>
      </c>
      <c r="G28" s="4">
        <v>389381</v>
      </c>
      <c r="H28" s="4">
        <v>357644</v>
      </c>
      <c r="I28" s="4">
        <v>2105259</v>
      </c>
      <c r="J28" s="4">
        <v>16943145</v>
      </c>
      <c r="K28" s="4">
        <f t="shared" si="4"/>
        <v>8.0480097698192949</v>
      </c>
      <c r="L28" s="4">
        <v>37284</v>
      </c>
      <c r="M28" s="4">
        <v>441294</v>
      </c>
      <c r="N28" s="4">
        <f t="shared" si="5"/>
        <v>11.83601544898616</v>
      </c>
      <c r="O28" s="4">
        <v>2202084</v>
      </c>
      <c r="P28" s="4">
        <v>389250</v>
      </c>
      <c r="Q28" s="4">
        <v>37284</v>
      </c>
      <c r="R28" s="4">
        <v>898078</v>
      </c>
      <c r="S28" s="4">
        <v>8359834</v>
      </c>
      <c r="T28" s="5">
        <v>8546027</v>
      </c>
      <c r="U28" s="3">
        <f t="shared" si="6"/>
        <v>0.97821291694959545</v>
      </c>
      <c r="V28" s="1">
        <f t="shared" si="7"/>
        <v>0.28614381438143816</v>
      </c>
      <c r="W28" s="1" t="s">
        <v>29</v>
      </c>
      <c r="X28" s="1" t="e">
        <f>1-(V13+W13)</f>
        <v>#VALUE!</v>
      </c>
    </row>
    <row r="29" spans="1:24">
      <c r="A29" s="4">
        <v>30</v>
      </c>
      <c r="B29" s="4">
        <v>30</v>
      </c>
      <c r="C29" s="4" t="s">
        <v>24</v>
      </c>
      <c r="D29" s="4">
        <v>1.4471352072400001</v>
      </c>
      <c r="E29" s="4">
        <v>5.6454310549500004</v>
      </c>
      <c r="F29" s="4">
        <v>1249875</v>
      </c>
      <c r="G29" s="4">
        <v>419268</v>
      </c>
      <c r="H29" s="4">
        <v>371807</v>
      </c>
      <c r="I29" s="4">
        <v>2113103</v>
      </c>
      <c r="J29" s="4">
        <v>17038079</v>
      </c>
      <c r="K29" s="4">
        <f t="shared" si="4"/>
        <v>8.0630612894875444</v>
      </c>
      <c r="L29" s="4">
        <v>55008</v>
      </c>
      <c r="M29" s="4">
        <v>637794</v>
      </c>
      <c r="N29" s="4">
        <f t="shared" si="5"/>
        <v>11.594568062827225</v>
      </c>
      <c r="O29" s="4">
        <v>2235665</v>
      </c>
      <c r="P29" s="4">
        <v>419007</v>
      </c>
      <c r="Q29" s="4">
        <v>55008</v>
      </c>
      <c r="R29" s="4">
        <v>883839</v>
      </c>
      <c r="S29" s="4">
        <v>8418527</v>
      </c>
      <c r="T29" s="5">
        <v>8564544</v>
      </c>
      <c r="U29" s="3">
        <f t="shared" si="6"/>
        <v>0.98295098956815452</v>
      </c>
      <c r="V29" s="1">
        <f t="shared" si="7"/>
        <v>0.29747534753475346</v>
      </c>
      <c r="W29" s="1" t="s">
        <v>29</v>
      </c>
      <c r="X29" s="1" t="e">
        <f>1-(V13+W13)</f>
        <v>#VALUE!</v>
      </c>
    </row>
    <row r="30" spans="1:24">
      <c r="A30" s="4">
        <v>100</v>
      </c>
      <c r="B30" s="4">
        <v>30</v>
      </c>
      <c r="C30" s="4" t="s">
        <v>24</v>
      </c>
      <c r="D30" s="4">
        <v>9.8266518419800004</v>
      </c>
      <c r="E30" s="4">
        <v>25.1444282597</v>
      </c>
      <c r="F30" s="4">
        <v>1249875</v>
      </c>
      <c r="G30" s="4">
        <v>509044</v>
      </c>
      <c r="H30" s="4">
        <v>417322</v>
      </c>
      <c r="I30" s="4">
        <v>2118684</v>
      </c>
      <c r="J30" s="4">
        <v>17139838</v>
      </c>
      <c r="K30" s="4">
        <f t="shared" si="4"/>
        <v>8.0898510584872501</v>
      </c>
      <c r="L30" s="4">
        <v>106264</v>
      </c>
      <c r="M30" s="4">
        <v>1168500</v>
      </c>
      <c r="N30" s="4">
        <f t="shared" si="5"/>
        <v>10.996198148008734</v>
      </c>
      <c r="O30" s="4">
        <v>2322462</v>
      </c>
      <c r="P30" s="4">
        <v>508538</v>
      </c>
      <c r="Q30" s="4">
        <v>106264</v>
      </c>
      <c r="R30" s="4">
        <v>838892</v>
      </c>
      <c r="S30" s="4">
        <v>8470231</v>
      </c>
      <c r="T30" s="5">
        <v>8563343</v>
      </c>
      <c r="U30" s="3">
        <f t="shared" si="6"/>
        <v>0.98912667634590834</v>
      </c>
      <c r="V30" s="1">
        <f t="shared" si="7"/>
        <v>0.33389098909890991</v>
      </c>
      <c r="W30" s="1" t="s">
        <v>29</v>
      </c>
      <c r="X30" s="1" t="e">
        <f>1-(V13+W13)</f>
        <v>#VALUE!</v>
      </c>
    </row>
    <row r="31" spans="1:24">
      <c r="A31" s="4">
        <v>1000</v>
      </c>
      <c r="B31" s="4">
        <v>30</v>
      </c>
      <c r="C31" s="4" t="s">
        <v>24</v>
      </c>
      <c r="D31" s="4">
        <v>192.54609506700001</v>
      </c>
      <c r="E31" s="4">
        <v>305.43982586700002</v>
      </c>
      <c r="F31" s="4">
        <v>1249875</v>
      </c>
      <c r="G31" s="4">
        <v>937647</v>
      </c>
      <c r="H31" s="4">
        <v>629601</v>
      </c>
      <c r="I31" s="4">
        <v>1951044</v>
      </c>
      <c r="J31" s="4">
        <v>17010700</v>
      </c>
      <c r="K31" s="4">
        <f t="shared" si="4"/>
        <v>8.7187680031818857</v>
      </c>
      <c r="L31" s="4">
        <v>389588</v>
      </c>
      <c r="M31" s="4">
        <v>3238392</v>
      </c>
      <c r="N31" s="4">
        <f t="shared" si="5"/>
        <v>8.312350483074427</v>
      </c>
      <c r="O31" s="4">
        <v>2760208</v>
      </c>
      <c r="P31" s="4">
        <v>934662</v>
      </c>
      <c r="Q31" s="4">
        <v>389588</v>
      </c>
      <c r="R31" s="4">
        <v>617950</v>
      </c>
      <c r="S31" s="4">
        <v>8288809</v>
      </c>
      <c r="T31" s="5">
        <v>8332303</v>
      </c>
      <c r="U31" s="3">
        <f t="shared" si="6"/>
        <v>0.99478007460842455</v>
      </c>
      <c r="V31" s="1">
        <f t="shared" si="7"/>
        <v>0.50373117311731175</v>
      </c>
      <c r="W31" s="1" t="s">
        <v>29</v>
      </c>
      <c r="X31" s="1" t="e">
        <f>1-(V13+W13)</f>
        <v>#VALUE!</v>
      </c>
    </row>
    <row r="32" spans="1:24">
      <c r="A32" s="4">
        <v>2000</v>
      </c>
      <c r="B32" s="4">
        <v>30</v>
      </c>
      <c r="C32" s="4" t="s">
        <v>24</v>
      </c>
      <c r="D32" s="4">
        <v>381.54321711699998</v>
      </c>
      <c r="E32" s="4">
        <v>591.57682542199996</v>
      </c>
      <c r="F32" s="4">
        <v>1249875</v>
      </c>
      <c r="G32" s="4">
        <v>1351663</v>
      </c>
      <c r="H32" s="4">
        <v>705924</v>
      </c>
      <c r="I32" s="4">
        <v>1781327</v>
      </c>
      <c r="J32" s="4">
        <v>17340414</v>
      </c>
      <c r="K32" s="4">
        <f t="shared" si="4"/>
        <v>9.7345484574140517</v>
      </c>
      <c r="L32" s="4">
        <v>827111</v>
      </c>
      <c r="M32" s="4">
        <v>6626165</v>
      </c>
      <c r="N32" s="4">
        <f t="shared" si="5"/>
        <v>8.0112161487394076</v>
      </c>
      <c r="O32" s="4">
        <v>3281840</v>
      </c>
      <c r="P32" s="4">
        <v>1344208</v>
      </c>
      <c r="Q32" s="4">
        <v>827111</v>
      </c>
      <c r="R32" s="4">
        <v>510840</v>
      </c>
      <c r="S32" s="4">
        <v>8173838</v>
      </c>
      <c r="T32" s="5">
        <v>8339465</v>
      </c>
      <c r="U32" s="3">
        <f t="shared" si="6"/>
        <v>0.98013937344901625</v>
      </c>
      <c r="V32" s="1">
        <f t="shared" si="7"/>
        <v>0.56479567956795684</v>
      </c>
      <c r="W32" s="1" t="s">
        <v>29</v>
      </c>
      <c r="X32" s="1" t="e">
        <f>1-(V13+W13)</f>
        <v>#VALUE!</v>
      </c>
    </row>
    <row r="33" spans="1:24">
      <c r="A33" s="4">
        <v>10</v>
      </c>
      <c r="B33" s="4">
        <v>35</v>
      </c>
      <c r="C33" s="4" t="s">
        <v>24</v>
      </c>
      <c r="D33" s="4">
        <v>0.20328096154700001</v>
      </c>
      <c r="E33" s="4">
        <v>1.2580531267999999</v>
      </c>
      <c r="F33" s="4">
        <v>1249875</v>
      </c>
      <c r="G33" s="4">
        <v>412314</v>
      </c>
      <c r="H33" s="4">
        <v>380803</v>
      </c>
      <c r="I33" s="4">
        <v>2080619</v>
      </c>
      <c r="J33" s="4">
        <v>16844815</v>
      </c>
      <c r="K33" s="4">
        <f t="shared" si="4"/>
        <v>8.0960593938630758</v>
      </c>
      <c r="L33" s="4">
        <v>35743</v>
      </c>
      <c r="M33" s="4">
        <v>419716</v>
      </c>
      <c r="N33" s="4">
        <f t="shared" si="5"/>
        <v>11.742606944017011</v>
      </c>
      <c r="O33" s="4">
        <v>2175327</v>
      </c>
      <c r="P33" s="4">
        <v>412111</v>
      </c>
      <c r="Q33" s="4">
        <v>35743</v>
      </c>
      <c r="R33" s="4">
        <v>873484</v>
      </c>
      <c r="S33" s="4">
        <v>8294436</v>
      </c>
      <c r="T33" s="5">
        <v>8514636</v>
      </c>
      <c r="U33" s="3">
        <f t="shared" si="6"/>
        <v>0.97413864785294402</v>
      </c>
      <c r="V33" s="1">
        <f t="shared" si="7"/>
        <v>0.30467286728672865</v>
      </c>
      <c r="W33" s="1" t="s">
        <v>29</v>
      </c>
      <c r="X33" s="1" t="e">
        <f>1-(V13+W13)</f>
        <v>#VALUE!</v>
      </c>
    </row>
    <row r="34" spans="1:24">
      <c r="A34" s="4">
        <v>30</v>
      </c>
      <c r="B34" s="4">
        <v>35</v>
      </c>
      <c r="C34" s="4" t="s">
        <v>24</v>
      </c>
      <c r="D34" s="4">
        <v>1.1166513437600001</v>
      </c>
      <c r="E34" s="4">
        <v>4.9662719542999998</v>
      </c>
      <c r="F34" s="4">
        <v>1249875</v>
      </c>
      <c r="G34" s="4">
        <v>430601</v>
      </c>
      <c r="H34" s="4">
        <v>393746</v>
      </c>
      <c r="I34" s="4">
        <v>2083191</v>
      </c>
      <c r="J34" s="4">
        <v>16766038</v>
      </c>
      <c r="K34" s="4">
        <f t="shared" si="4"/>
        <v>8.0482480963099405</v>
      </c>
      <c r="L34" s="4">
        <v>42491</v>
      </c>
      <c r="M34" s="4">
        <v>493281</v>
      </c>
      <c r="N34" s="4">
        <f t="shared" si="5"/>
        <v>11.609070156033042</v>
      </c>
      <c r="O34" s="4">
        <v>2193391</v>
      </c>
      <c r="P34" s="4">
        <v>430359</v>
      </c>
      <c r="Q34" s="4">
        <v>42491</v>
      </c>
      <c r="R34" s="4">
        <v>860073</v>
      </c>
      <c r="S34" s="4">
        <v>8256644</v>
      </c>
      <c r="T34" s="5">
        <v>8466903</v>
      </c>
      <c r="U34" s="3">
        <f t="shared" si="6"/>
        <v>0.97516695301694134</v>
      </c>
      <c r="V34" s="1">
        <f t="shared" si="7"/>
        <v>0.31502830283028305</v>
      </c>
      <c r="W34" s="1" t="s">
        <v>29</v>
      </c>
      <c r="X34" s="1" t="e">
        <f>1-(V13+W13)</f>
        <v>#VALUE!</v>
      </c>
    </row>
    <row r="35" spans="1:24">
      <c r="A35" s="4">
        <v>100</v>
      </c>
      <c r="B35" s="4">
        <v>35</v>
      </c>
      <c r="C35" s="4" t="s">
        <v>24</v>
      </c>
      <c r="D35" s="4">
        <v>8.0080538654400009</v>
      </c>
      <c r="E35" s="4">
        <v>23.030282295599999</v>
      </c>
      <c r="F35" s="4">
        <v>1249875</v>
      </c>
      <c r="G35" s="4">
        <v>500688</v>
      </c>
      <c r="H35" s="4">
        <v>431594</v>
      </c>
      <c r="I35" s="4">
        <v>2083683</v>
      </c>
      <c r="J35" s="4">
        <v>16829898</v>
      </c>
      <c r="K35" s="4">
        <f t="shared" si="4"/>
        <v>8.0769953970925528</v>
      </c>
      <c r="L35" s="4">
        <v>81467</v>
      </c>
      <c r="M35" s="4">
        <v>881818</v>
      </c>
      <c r="N35" s="4">
        <f t="shared" si="5"/>
        <v>10.824235580050818</v>
      </c>
      <c r="O35" s="4">
        <v>2264592</v>
      </c>
      <c r="P35" s="4">
        <v>500078</v>
      </c>
      <c r="Q35" s="4">
        <v>81467</v>
      </c>
      <c r="R35" s="4">
        <v>822344</v>
      </c>
      <c r="S35" s="4">
        <v>8292216</v>
      </c>
      <c r="T35" s="5">
        <v>8456215</v>
      </c>
      <c r="U35" s="3">
        <f t="shared" si="6"/>
        <v>0.98060609859139103</v>
      </c>
      <c r="V35" s="1">
        <f t="shared" si="7"/>
        <v>0.34530973097309731</v>
      </c>
      <c r="W35" s="1" t="s">
        <v>29</v>
      </c>
      <c r="X35" s="1" t="e">
        <f>1-(V13+W13)</f>
        <v>#VALUE!</v>
      </c>
    </row>
    <row r="36" spans="1:24">
      <c r="A36" s="4">
        <v>1000</v>
      </c>
      <c r="B36" s="4">
        <v>35</v>
      </c>
      <c r="C36" s="4" t="s">
        <v>24</v>
      </c>
      <c r="D36" s="4">
        <v>183.101714719</v>
      </c>
      <c r="E36" s="4">
        <v>304.09486776599999</v>
      </c>
      <c r="F36" s="4">
        <v>1249875</v>
      </c>
      <c r="G36" s="4">
        <v>854473</v>
      </c>
      <c r="H36" s="4">
        <v>632465</v>
      </c>
      <c r="I36" s="4">
        <v>1924619</v>
      </c>
      <c r="J36" s="4">
        <v>16742209</v>
      </c>
      <c r="K36" s="4">
        <f t="shared" si="4"/>
        <v>8.698973147412552</v>
      </c>
      <c r="L36" s="4">
        <v>302134</v>
      </c>
      <c r="M36" s="4">
        <v>2453733</v>
      </c>
      <c r="N36" s="4">
        <f t="shared" si="5"/>
        <v>8.1213402000436901</v>
      </c>
      <c r="O36" s="4">
        <v>2624304</v>
      </c>
      <c r="P36" s="4">
        <v>851534</v>
      </c>
      <c r="Q36" s="4">
        <v>302134</v>
      </c>
      <c r="R36" s="4">
        <v>614183</v>
      </c>
      <c r="S36" s="4">
        <v>8164101</v>
      </c>
      <c r="T36" s="5">
        <v>8275974</v>
      </c>
      <c r="U36" s="3">
        <f t="shared" si="6"/>
        <v>0.98648219532830816</v>
      </c>
      <c r="V36" s="1">
        <f t="shared" si="7"/>
        <v>0.506022602260226</v>
      </c>
      <c r="W36" s="1" t="s">
        <v>29</v>
      </c>
      <c r="X36" s="1" t="e">
        <f>1-(V13+W13)</f>
        <v>#VALUE!</v>
      </c>
    </row>
    <row r="37" spans="1:24">
      <c r="A37" s="4">
        <v>2000</v>
      </c>
      <c r="B37" s="4">
        <v>35</v>
      </c>
      <c r="C37" s="4" t="s">
        <v>24</v>
      </c>
      <c r="D37" s="4">
        <v>370.619572312</v>
      </c>
      <c r="E37" s="4">
        <v>593.56107271099995</v>
      </c>
      <c r="F37" s="4">
        <v>1249875</v>
      </c>
      <c r="G37" s="4">
        <v>1096082</v>
      </c>
      <c r="H37" s="4">
        <v>715521</v>
      </c>
      <c r="I37" s="4">
        <v>1719285</v>
      </c>
      <c r="J37" s="4">
        <v>16533152</v>
      </c>
      <c r="K37" s="4">
        <f t="shared" si="4"/>
        <v>9.6162951459472978</v>
      </c>
      <c r="L37" s="4">
        <v>515177</v>
      </c>
      <c r="M37" s="4">
        <v>4226100</v>
      </c>
      <c r="N37" s="4">
        <f t="shared" si="5"/>
        <v>8.2032000652203028</v>
      </c>
      <c r="O37" s="4">
        <v>2871329</v>
      </c>
      <c r="P37" s="4">
        <v>1091490</v>
      </c>
      <c r="Q37" s="4">
        <v>515177</v>
      </c>
      <c r="R37" s="4">
        <v>507788</v>
      </c>
      <c r="S37" s="4">
        <v>7915706</v>
      </c>
      <c r="T37" s="5">
        <v>8102269</v>
      </c>
      <c r="U37" s="3">
        <f t="shared" si="6"/>
        <v>0.97697398099223809</v>
      </c>
      <c r="V37" s="1">
        <f t="shared" si="7"/>
        <v>0.5724740474047405</v>
      </c>
      <c r="W37" s="1" t="s">
        <v>29</v>
      </c>
      <c r="X37" s="1" t="e">
        <f>1-(V13+W13)</f>
        <v>#VALUE!</v>
      </c>
    </row>
    <row r="38" spans="1:24">
      <c r="T38" s="5"/>
      <c r="U38" s="3"/>
      <c r="V38" s="1"/>
      <c r="W38" s="1"/>
      <c r="X38" s="1"/>
    </row>
    <row r="39" spans="1:24">
      <c r="T39" s="5"/>
      <c r="U39" s="3"/>
      <c r="V39" s="1"/>
      <c r="W39" s="1"/>
      <c r="X39" s="1"/>
    </row>
    <row r="41" spans="1:24">
      <c r="B41" s="4">
        <v>10</v>
      </c>
      <c r="C41" s="4">
        <v>50</v>
      </c>
      <c r="D41" s="4">
        <v>0.48513628284133331</v>
      </c>
      <c r="E41" s="4">
        <v>1.7870121511183334</v>
      </c>
      <c r="F41" s="4">
        <v>1450000</v>
      </c>
      <c r="G41" s="4">
        <v>2726636.5</v>
      </c>
      <c r="H41" s="4">
        <v>207879.16666666666</v>
      </c>
      <c r="I41" s="4">
        <v>1049162.8333333333</v>
      </c>
      <c r="J41" s="6">
        <v>0.14336494252873599</v>
      </c>
    </row>
    <row r="42" spans="1:24">
      <c r="B42" s="4">
        <v>30</v>
      </c>
      <c r="C42" s="4">
        <v>50</v>
      </c>
      <c r="D42" s="4">
        <v>3.0758950525183333</v>
      </c>
      <c r="E42" s="4">
        <v>7.2229039904766665</v>
      </c>
      <c r="F42" s="4">
        <v>1450000</v>
      </c>
      <c r="G42" s="4">
        <v>2757366.6666666665</v>
      </c>
      <c r="H42" s="4">
        <v>238289.5</v>
      </c>
      <c r="I42" s="4">
        <v>1020537.1666666666</v>
      </c>
      <c r="J42" s="6">
        <v>0.16433758620689701</v>
      </c>
    </row>
    <row r="43" spans="1:24">
      <c r="B43" s="4">
        <v>100</v>
      </c>
      <c r="C43" s="4">
        <v>50</v>
      </c>
      <c r="D43" s="4">
        <v>16.723001150216668</v>
      </c>
      <c r="E43" s="4">
        <v>27.575305944783338</v>
      </c>
      <c r="F43" s="4">
        <v>1450000</v>
      </c>
      <c r="G43" s="4">
        <v>2826758</v>
      </c>
      <c r="H43" s="4">
        <v>307587.5</v>
      </c>
      <c r="I43" s="4">
        <v>955076.83333333337</v>
      </c>
      <c r="J43" s="6">
        <v>0.21212931034482799</v>
      </c>
    </row>
    <row r="44" spans="1:24">
      <c r="B44" s="4">
        <v>2000</v>
      </c>
      <c r="C44" s="4">
        <v>50</v>
      </c>
      <c r="D44" s="4">
        <v>419.83751846349998</v>
      </c>
      <c r="E44" s="4">
        <v>529.22803948716671</v>
      </c>
      <c r="F44" s="4">
        <v>1450000</v>
      </c>
      <c r="G44" s="4">
        <v>3220432.8333333335</v>
      </c>
      <c r="H44" s="4">
        <v>700218.16666666663</v>
      </c>
      <c r="I44" s="4">
        <v>537348.16666666663</v>
      </c>
      <c r="J44" s="6">
        <v>0.48290908045976999</v>
      </c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N1"/>
    <mergeCell ref="O1:R1"/>
    <mergeCell ref="S1:U1"/>
    <mergeCell ref="V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F1" workbookViewId="0">
      <selection activeCell="V3" sqref="V3"/>
    </sheetView>
  </sheetViews>
  <sheetFormatPr baseColWidth="10" defaultColWidth="11" defaultRowHeight="15" x14ac:dyDescent="0"/>
  <cols>
    <col min="1" max="1" width="6" style="4" customWidth="1"/>
    <col min="2" max="2" width="7.33203125" style="4" customWidth="1"/>
    <col min="3" max="3" width="6.33203125" style="4" customWidth="1"/>
    <col min="4" max="4" width="9.5" style="4" customWidth="1"/>
    <col min="5" max="5" width="8.33203125" style="4" customWidth="1"/>
    <col min="6" max="6" width="9.6640625" style="4" customWidth="1"/>
    <col min="7" max="7" width="9.33203125" style="4" bestFit="1" customWidth="1"/>
    <col min="8" max="8" width="7.83203125" style="4" bestFit="1" customWidth="1"/>
    <col min="9" max="9" width="9" style="4" bestFit="1" customWidth="1"/>
    <col min="10" max="10" width="10.33203125" style="4" bestFit="1" customWidth="1"/>
    <col min="11" max="11" width="5.83203125" style="4" bestFit="1" customWidth="1"/>
    <col min="12" max="12" width="9.6640625" style="4" customWidth="1"/>
    <col min="13" max="13" width="9.83203125" style="4" bestFit="1" customWidth="1"/>
    <col min="14" max="14" width="9.33203125" style="4" customWidth="1"/>
    <col min="15" max="17" width="9.33203125" style="4" bestFit="1" customWidth="1"/>
    <col min="18" max="18" width="7.6640625" style="4" bestFit="1" customWidth="1"/>
    <col min="19" max="20" width="9.33203125" style="4" bestFit="1" customWidth="1"/>
    <col min="21" max="21" width="5.83203125" style="4" bestFit="1" customWidth="1"/>
    <col min="22" max="22" width="10.1640625" style="4" bestFit="1" customWidth="1"/>
    <col min="23" max="23" width="9.6640625" style="4" bestFit="1" customWidth="1"/>
    <col min="24" max="24" width="8.1640625" style="4" bestFit="1" customWidth="1"/>
    <col min="25" max="16384" width="11" style="4"/>
  </cols>
  <sheetData>
    <row r="1" spans="1:24">
      <c r="A1" s="15" t="s">
        <v>8</v>
      </c>
      <c r="B1" s="15" t="s">
        <v>0</v>
      </c>
      <c r="C1" s="15" t="s">
        <v>23</v>
      </c>
      <c r="D1" s="15" t="s">
        <v>1</v>
      </c>
      <c r="E1" s="15" t="s">
        <v>2</v>
      </c>
      <c r="F1" s="15" t="s">
        <v>3</v>
      </c>
      <c r="G1" s="12" t="s">
        <v>10</v>
      </c>
      <c r="H1" s="12"/>
      <c r="I1" s="12" t="s">
        <v>12</v>
      </c>
      <c r="J1" s="12"/>
      <c r="K1" s="12"/>
      <c r="L1" s="12"/>
      <c r="M1" s="12"/>
      <c r="N1" s="12"/>
      <c r="O1" s="12" t="s">
        <v>16</v>
      </c>
      <c r="P1" s="12"/>
      <c r="Q1" s="12"/>
      <c r="R1" s="12"/>
      <c r="S1" s="13" t="s">
        <v>19</v>
      </c>
      <c r="T1" s="13"/>
      <c r="U1" s="13"/>
      <c r="V1" s="12" t="s">
        <v>28</v>
      </c>
      <c r="W1" s="12"/>
      <c r="X1" s="14"/>
    </row>
    <row r="2" spans="1:24">
      <c r="A2" s="15"/>
      <c r="B2" s="15"/>
      <c r="C2" s="15"/>
      <c r="D2" s="15"/>
      <c r="E2" s="15"/>
      <c r="F2" s="15"/>
      <c r="G2" s="10" t="s">
        <v>11</v>
      </c>
      <c r="H2" s="10" t="s">
        <v>22</v>
      </c>
      <c r="I2" s="10" t="s">
        <v>13</v>
      </c>
      <c r="J2" s="10" t="s">
        <v>11</v>
      </c>
      <c r="K2" s="10" t="s">
        <v>27</v>
      </c>
      <c r="L2" s="10" t="s">
        <v>14</v>
      </c>
      <c r="M2" s="10" t="s">
        <v>15</v>
      </c>
      <c r="N2" s="10" t="s">
        <v>26</v>
      </c>
      <c r="O2" s="10" t="s">
        <v>13</v>
      </c>
      <c r="P2" s="10" t="s">
        <v>15</v>
      </c>
      <c r="Q2" s="10" t="s">
        <v>17</v>
      </c>
      <c r="R2" s="10" t="s">
        <v>18</v>
      </c>
      <c r="S2" s="10" t="s">
        <v>20</v>
      </c>
      <c r="T2" s="10" t="s">
        <v>21</v>
      </c>
      <c r="U2" s="10" t="s">
        <v>27</v>
      </c>
      <c r="V2" s="10" t="s">
        <v>7</v>
      </c>
      <c r="W2" s="10" t="s">
        <v>9</v>
      </c>
      <c r="X2" s="10" t="s">
        <v>25</v>
      </c>
    </row>
    <row r="3" spans="1:24">
      <c r="A3" s="4">
        <v>10</v>
      </c>
      <c r="B3" s="4">
        <v>5</v>
      </c>
      <c r="K3" s="4" t="e">
        <f t="shared" ref="K3:K21" si="0">J3/I3</f>
        <v>#DIV/0!</v>
      </c>
      <c r="N3" s="4" t="e">
        <f t="shared" ref="N3:N21" si="1">M3/L3</f>
        <v>#DIV/0!</v>
      </c>
      <c r="T3" s="5"/>
      <c r="U3" s="3" t="e">
        <f t="shared" ref="U3:U21" si="2">S3/T3</f>
        <v>#DIV/0!</v>
      </c>
      <c r="V3" s="1" t="e">
        <f t="shared" ref="V3:V21" si="3">H3/F3</f>
        <v>#DIV/0!</v>
      </c>
      <c r="W3" s="1"/>
      <c r="X3" s="1"/>
    </row>
    <row r="4" spans="1:24">
      <c r="A4" s="4">
        <v>30</v>
      </c>
      <c r="B4" s="4">
        <v>5</v>
      </c>
      <c r="K4" s="4" t="e">
        <f t="shared" si="0"/>
        <v>#DIV/0!</v>
      </c>
      <c r="N4" s="4" t="e">
        <f t="shared" si="1"/>
        <v>#DIV/0!</v>
      </c>
      <c r="T4" s="5"/>
      <c r="U4" s="3" t="e">
        <f t="shared" si="2"/>
        <v>#DIV/0!</v>
      </c>
      <c r="V4" s="1" t="e">
        <f t="shared" si="3"/>
        <v>#DIV/0!</v>
      </c>
      <c r="W4" s="1"/>
      <c r="X4" s="1"/>
    </row>
    <row r="5" spans="1:24">
      <c r="A5" s="4">
        <v>100</v>
      </c>
      <c r="B5" s="4">
        <v>5</v>
      </c>
      <c r="K5" s="4" t="e">
        <f t="shared" si="0"/>
        <v>#DIV/0!</v>
      </c>
      <c r="N5" s="4" t="e">
        <f t="shared" si="1"/>
        <v>#DIV/0!</v>
      </c>
      <c r="T5" s="5"/>
      <c r="U5" s="3" t="e">
        <f t="shared" si="2"/>
        <v>#DIV/0!</v>
      </c>
      <c r="V5" s="1" t="e">
        <f t="shared" si="3"/>
        <v>#DIV/0!</v>
      </c>
      <c r="W5" s="1"/>
      <c r="X5" s="1"/>
    </row>
    <row r="6" spans="1:24">
      <c r="A6" s="4">
        <v>1000</v>
      </c>
      <c r="B6" s="4">
        <v>5</v>
      </c>
      <c r="K6" s="4" t="e">
        <f t="shared" si="0"/>
        <v>#DIV/0!</v>
      </c>
      <c r="N6" s="4" t="e">
        <f t="shared" si="1"/>
        <v>#DIV/0!</v>
      </c>
      <c r="T6" s="5"/>
      <c r="U6" s="3" t="e">
        <f t="shared" si="2"/>
        <v>#DIV/0!</v>
      </c>
      <c r="V6" s="1" t="e">
        <f t="shared" si="3"/>
        <v>#DIV/0!</v>
      </c>
      <c r="W6" s="1"/>
      <c r="X6" s="1"/>
    </row>
    <row r="7" spans="1:24">
      <c r="A7" s="4">
        <v>2000</v>
      </c>
      <c r="B7" s="4">
        <v>5</v>
      </c>
      <c r="K7" s="4" t="e">
        <f t="shared" si="0"/>
        <v>#DIV/0!</v>
      </c>
      <c r="N7" s="4" t="e">
        <f t="shared" si="1"/>
        <v>#DIV/0!</v>
      </c>
      <c r="T7" s="5"/>
      <c r="U7" s="3" t="e">
        <f t="shared" si="2"/>
        <v>#DIV/0!</v>
      </c>
      <c r="V7" s="1" t="e">
        <f t="shared" si="3"/>
        <v>#DIV/0!</v>
      </c>
      <c r="W7" s="1"/>
      <c r="X7" s="1"/>
    </row>
    <row r="8" spans="1:24">
      <c r="A8" s="4">
        <v>10</v>
      </c>
      <c r="B8" s="4">
        <v>10</v>
      </c>
      <c r="K8" s="4" t="e">
        <f t="shared" si="0"/>
        <v>#DIV/0!</v>
      </c>
      <c r="N8" s="4" t="e">
        <f t="shared" si="1"/>
        <v>#DIV/0!</v>
      </c>
      <c r="T8" s="5"/>
      <c r="U8" s="3" t="e">
        <f t="shared" si="2"/>
        <v>#DIV/0!</v>
      </c>
      <c r="V8" s="1" t="e">
        <f t="shared" si="3"/>
        <v>#DIV/0!</v>
      </c>
      <c r="W8" s="1"/>
      <c r="X8" s="1"/>
    </row>
    <row r="9" spans="1:24">
      <c r="A9" s="4">
        <v>30</v>
      </c>
      <c r="B9" s="4">
        <v>10</v>
      </c>
      <c r="K9" s="4" t="e">
        <f t="shared" si="0"/>
        <v>#DIV/0!</v>
      </c>
      <c r="N9" s="4" t="e">
        <f t="shared" si="1"/>
        <v>#DIV/0!</v>
      </c>
      <c r="T9" s="5"/>
      <c r="U9" s="3" t="e">
        <f t="shared" si="2"/>
        <v>#DIV/0!</v>
      </c>
      <c r="V9" s="1" t="e">
        <f t="shared" si="3"/>
        <v>#DIV/0!</v>
      </c>
      <c r="W9" s="1"/>
      <c r="X9" s="1"/>
    </row>
    <row r="10" spans="1:24">
      <c r="A10" s="4">
        <v>100</v>
      </c>
      <c r="B10" s="4">
        <v>10</v>
      </c>
      <c r="C10" s="4" t="s">
        <v>24</v>
      </c>
      <c r="D10" s="4">
        <v>12.393839530099999</v>
      </c>
      <c r="E10" s="4">
        <v>27.4516487211</v>
      </c>
      <c r="F10" s="4">
        <v>1249875</v>
      </c>
      <c r="G10" s="4">
        <v>497296</v>
      </c>
      <c r="H10" s="4">
        <v>338643</v>
      </c>
      <c r="I10" s="4">
        <v>2211175</v>
      </c>
      <c r="J10" s="4">
        <v>18375308</v>
      </c>
      <c r="K10" s="4">
        <f t="shared" si="0"/>
        <v>8.310200685156083</v>
      </c>
      <c r="L10" s="4">
        <v>174729</v>
      </c>
      <c r="M10" s="4">
        <v>1607653</v>
      </c>
      <c r="N10" s="4">
        <f t="shared" si="1"/>
        <v>9.200836724298771</v>
      </c>
      <c r="O10" s="4">
        <v>2478332</v>
      </c>
      <c r="P10" s="4">
        <v>496265</v>
      </c>
      <c r="Q10" s="4">
        <v>174729</v>
      </c>
      <c r="R10" s="4">
        <v>917825</v>
      </c>
      <c r="S10" s="4">
        <v>9071111</v>
      </c>
      <c r="T10" s="5">
        <v>9129468</v>
      </c>
      <c r="U10" s="3">
        <f t="shared" si="2"/>
        <v>0.99360784220942555</v>
      </c>
      <c r="V10" s="1">
        <f t="shared" si="3"/>
        <v>0.27094149414941493</v>
      </c>
      <c r="W10" s="1" t="s">
        <v>29</v>
      </c>
      <c r="X10" s="1" t="e">
        <f>1-(V3+W3)</f>
        <v>#DIV/0!</v>
      </c>
    </row>
    <row r="11" spans="1:24">
      <c r="A11" s="4">
        <v>1000</v>
      </c>
      <c r="B11" s="4">
        <v>10</v>
      </c>
      <c r="K11" s="4" t="e">
        <f t="shared" si="0"/>
        <v>#DIV/0!</v>
      </c>
      <c r="N11" s="4" t="e">
        <f t="shared" si="1"/>
        <v>#DIV/0!</v>
      </c>
      <c r="T11" s="5"/>
      <c r="U11" s="3" t="e">
        <f t="shared" si="2"/>
        <v>#DIV/0!</v>
      </c>
      <c r="V11" s="1" t="e">
        <f t="shared" si="3"/>
        <v>#DIV/0!</v>
      </c>
      <c r="W11" s="1"/>
      <c r="X11" s="1"/>
    </row>
    <row r="12" spans="1:24">
      <c r="A12" s="4">
        <v>2000</v>
      </c>
      <c r="B12" s="4">
        <v>10</v>
      </c>
      <c r="K12" s="4" t="e">
        <f t="shared" si="0"/>
        <v>#DIV/0!</v>
      </c>
      <c r="N12" s="4" t="e">
        <f t="shared" si="1"/>
        <v>#DIV/0!</v>
      </c>
      <c r="T12" s="5"/>
      <c r="U12" s="3" t="e">
        <f t="shared" si="2"/>
        <v>#DIV/0!</v>
      </c>
      <c r="V12" s="1" t="e">
        <f t="shared" si="3"/>
        <v>#DIV/0!</v>
      </c>
      <c r="W12" s="1"/>
      <c r="X12" s="1"/>
    </row>
    <row r="13" spans="1:24">
      <c r="A13" s="4">
        <v>10</v>
      </c>
      <c r="B13" s="4">
        <v>15</v>
      </c>
      <c r="C13" s="4" t="s">
        <v>24</v>
      </c>
      <c r="D13" s="4">
        <v>0.33698622565800002</v>
      </c>
      <c r="E13" s="4">
        <v>1.6244326866000001</v>
      </c>
      <c r="F13" s="4">
        <v>1249875</v>
      </c>
      <c r="G13" s="4">
        <v>359762</v>
      </c>
      <c r="H13" s="4">
        <v>325678</v>
      </c>
      <c r="I13" s="4">
        <v>2137752</v>
      </c>
      <c r="J13" s="4">
        <v>17708954</v>
      </c>
      <c r="K13" s="4">
        <f t="shared" si="0"/>
        <v>8.2839141303574966</v>
      </c>
      <c r="L13" s="4">
        <v>42048</v>
      </c>
      <c r="M13" s="4">
        <v>410744</v>
      </c>
      <c r="N13" s="4">
        <f t="shared" si="1"/>
        <v>9.7684550989345507</v>
      </c>
      <c r="O13" s="4">
        <v>2240582</v>
      </c>
      <c r="P13" s="4">
        <v>359606</v>
      </c>
      <c r="Q13" s="4">
        <v>42048</v>
      </c>
      <c r="R13" s="4">
        <v>931858</v>
      </c>
      <c r="S13" s="4">
        <v>8757974</v>
      </c>
      <c r="T13" s="5">
        <v>8908932</v>
      </c>
      <c r="U13" s="3">
        <f t="shared" si="2"/>
        <v>0.98305543245812177</v>
      </c>
      <c r="V13" s="1">
        <f t="shared" si="3"/>
        <v>0.26056845684568458</v>
      </c>
      <c r="W13" s="1" t="s">
        <v>29</v>
      </c>
      <c r="X13" s="1" t="e">
        <f>1-(V13+W13)</f>
        <v>#VALUE!</v>
      </c>
    </row>
    <row r="14" spans="1:24">
      <c r="A14" s="4">
        <v>30</v>
      </c>
      <c r="B14" s="4">
        <v>15</v>
      </c>
      <c r="C14" s="4" t="s">
        <v>24</v>
      </c>
      <c r="D14" s="4">
        <v>1.7199453471599999</v>
      </c>
      <c r="E14" s="4">
        <v>6.1518112906400004</v>
      </c>
      <c r="F14" s="4">
        <v>1249875</v>
      </c>
      <c r="G14" s="4">
        <v>404801</v>
      </c>
      <c r="H14" s="4">
        <v>340330</v>
      </c>
      <c r="I14" s="4">
        <v>2157837</v>
      </c>
      <c r="J14" s="4">
        <v>17957079</v>
      </c>
      <c r="K14" s="4">
        <f t="shared" si="0"/>
        <v>8.3217958539037014</v>
      </c>
      <c r="L14" s="4">
        <v>76873</v>
      </c>
      <c r="M14" s="4">
        <v>767875</v>
      </c>
      <c r="N14" s="4">
        <f t="shared" si="1"/>
        <v>9.9888777594213831</v>
      </c>
      <c r="O14" s="4">
        <v>2303733</v>
      </c>
      <c r="P14" s="4">
        <v>403865</v>
      </c>
      <c r="Q14" s="4">
        <v>76873</v>
      </c>
      <c r="R14" s="4">
        <v>917035</v>
      </c>
      <c r="S14" s="4">
        <v>8870232</v>
      </c>
      <c r="T14" s="5">
        <v>9009974</v>
      </c>
      <c r="U14" s="3">
        <f t="shared" si="2"/>
        <v>0.98449029930608012</v>
      </c>
      <c r="V14" s="1">
        <f t="shared" si="3"/>
        <v>0.27229122912291231</v>
      </c>
      <c r="W14" s="1" t="s">
        <v>29</v>
      </c>
      <c r="X14" s="1" t="e">
        <f>1-(V13+W13)</f>
        <v>#VALUE!</v>
      </c>
    </row>
    <row r="15" spans="1:24">
      <c r="A15" s="4">
        <v>100</v>
      </c>
      <c r="B15" s="4">
        <v>15</v>
      </c>
      <c r="C15" s="4" t="s">
        <v>24</v>
      </c>
      <c r="D15" s="4">
        <v>9.3835697289500004</v>
      </c>
      <c r="E15" s="4">
        <v>24.399281577099998</v>
      </c>
      <c r="F15" s="4">
        <v>1249875</v>
      </c>
      <c r="G15" s="4">
        <v>502833</v>
      </c>
      <c r="H15" s="4">
        <v>376135</v>
      </c>
      <c r="I15" s="4">
        <v>2152837</v>
      </c>
      <c r="J15" s="4">
        <v>17905829</v>
      </c>
      <c r="K15" s="4">
        <f t="shared" si="0"/>
        <v>8.3173175674702726</v>
      </c>
      <c r="L15" s="4">
        <v>139874</v>
      </c>
      <c r="M15" s="4">
        <v>1221428</v>
      </c>
      <c r="N15" s="4">
        <f t="shared" si="1"/>
        <v>8.7323448246278801</v>
      </c>
      <c r="O15" s="4">
        <v>2389110</v>
      </c>
      <c r="P15" s="4">
        <v>501530</v>
      </c>
      <c r="Q15" s="4">
        <v>139874</v>
      </c>
      <c r="R15" s="4">
        <v>877518</v>
      </c>
      <c r="S15" s="4">
        <v>8817216</v>
      </c>
      <c r="T15" s="5">
        <v>8948739</v>
      </c>
      <c r="U15" s="3">
        <f t="shared" si="2"/>
        <v>0.98530262196718443</v>
      </c>
      <c r="V15" s="1">
        <f t="shared" si="3"/>
        <v>0.30093809380938091</v>
      </c>
      <c r="W15" s="1" t="s">
        <v>29</v>
      </c>
      <c r="X15" s="1" t="e">
        <f>1-(V13+W13)</f>
        <v>#VALUE!</v>
      </c>
    </row>
    <row r="16" spans="1:24">
      <c r="A16" s="4">
        <v>1000</v>
      </c>
      <c r="B16" s="4">
        <v>15</v>
      </c>
      <c r="C16" s="4" t="s">
        <v>24</v>
      </c>
      <c r="D16" s="4">
        <v>184.16608261100001</v>
      </c>
      <c r="E16" s="4">
        <v>279.54432112500001</v>
      </c>
      <c r="F16" s="4">
        <v>696500</v>
      </c>
      <c r="G16" s="4">
        <v>716622</v>
      </c>
      <c r="H16" s="4">
        <v>349567</v>
      </c>
      <c r="I16" s="4">
        <v>1095405</v>
      </c>
      <c r="J16" s="4">
        <v>7014332</v>
      </c>
      <c r="K16" s="4">
        <f t="shared" si="0"/>
        <v>6.4034142623048096</v>
      </c>
      <c r="L16" s="4">
        <v>419470</v>
      </c>
      <c r="M16" s="4">
        <v>2821977</v>
      </c>
      <c r="N16" s="4">
        <f t="shared" si="1"/>
        <v>6.7274822990917107</v>
      </c>
      <c r="O16" s="4">
        <v>1753679</v>
      </c>
      <c r="P16" s="4">
        <v>709421</v>
      </c>
      <c r="Q16" s="4">
        <v>419470</v>
      </c>
      <c r="R16" s="4">
        <v>314704</v>
      </c>
      <c r="S16" s="4">
        <v>3232438</v>
      </c>
      <c r="T16" s="5">
        <v>3362424</v>
      </c>
      <c r="U16" s="3">
        <f t="shared" si="2"/>
        <v>0.96134157976507428</v>
      </c>
      <c r="V16" s="1">
        <f t="shared" si="3"/>
        <v>0.50189088298636042</v>
      </c>
      <c r="W16" s="1" t="s">
        <v>29</v>
      </c>
      <c r="X16" s="1" t="e">
        <f>1-(V13+W13)</f>
        <v>#VALUE!</v>
      </c>
    </row>
    <row r="17" spans="1:24">
      <c r="A17" s="4">
        <v>2000</v>
      </c>
      <c r="B17" s="4">
        <v>15</v>
      </c>
      <c r="K17" s="4" t="e">
        <f t="shared" si="0"/>
        <v>#DIV/0!</v>
      </c>
      <c r="N17" s="4" t="e">
        <f t="shared" si="1"/>
        <v>#DIV/0!</v>
      </c>
      <c r="T17" s="5"/>
      <c r="U17" s="3" t="e">
        <f t="shared" si="2"/>
        <v>#DIV/0!</v>
      </c>
      <c r="V17" s="1" t="e">
        <f t="shared" si="3"/>
        <v>#DIV/0!</v>
      </c>
      <c r="W17" s="1"/>
      <c r="X17" s="1"/>
    </row>
    <row r="18" spans="1:24">
      <c r="A18" s="4">
        <v>10</v>
      </c>
      <c r="B18" s="4">
        <v>20</v>
      </c>
      <c r="K18" s="4" t="e">
        <f t="shared" si="0"/>
        <v>#DIV/0!</v>
      </c>
      <c r="N18" s="4" t="e">
        <f t="shared" si="1"/>
        <v>#DIV/0!</v>
      </c>
      <c r="T18" s="5"/>
      <c r="U18" s="3" t="e">
        <f t="shared" si="2"/>
        <v>#DIV/0!</v>
      </c>
      <c r="V18" s="1" t="e">
        <f t="shared" si="3"/>
        <v>#DIV/0!</v>
      </c>
      <c r="W18" s="1"/>
      <c r="X18" s="1"/>
    </row>
    <row r="19" spans="1:24">
      <c r="A19" s="4">
        <v>30</v>
      </c>
      <c r="B19" s="4">
        <v>20</v>
      </c>
      <c r="K19" s="4" t="e">
        <f t="shared" si="0"/>
        <v>#DIV/0!</v>
      </c>
      <c r="N19" s="4" t="e">
        <f t="shared" si="1"/>
        <v>#DIV/0!</v>
      </c>
      <c r="T19" s="5"/>
      <c r="U19" s="3" t="e">
        <f t="shared" si="2"/>
        <v>#DIV/0!</v>
      </c>
      <c r="V19" s="1" t="e">
        <f t="shared" si="3"/>
        <v>#DIV/0!</v>
      </c>
      <c r="W19" s="1"/>
      <c r="X19" s="1"/>
    </row>
    <row r="20" spans="1:24">
      <c r="A20" s="4">
        <v>100</v>
      </c>
      <c r="B20" s="4">
        <v>20</v>
      </c>
      <c r="K20" s="4" t="e">
        <f t="shared" si="0"/>
        <v>#DIV/0!</v>
      </c>
      <c r="N20" s="4" t="e">
        <f t="shared" si="1"/>
        <v>#DIV/0!</v>
      </c>
      <c r="T20" s="5"/>
      <c r="U20" s="3" t="e">
        <f t="shared" si="2"/>
        <v>#DIV/0!</v>
      </c>
      <c r="V20" s="1" t="e">
        <f t="shared" si="3"/>
        <v>#DIV/0!</v>
      </c>
      <c r="W20" s="1"/>
      <c r="X20" s="1"/>
    </row>
    <row r="21" spans="1:24">
      <c r="A21" s="4">
        <v>1000</v>
      </c>
      <c r="B21" s="4">
        <v>20</v>
      </c>
      <c r="K21" s="4" t="e">
        <f t="shared" si="0"/>
        <v>#DIV/0!</v>
      </c>
      <c r="N21" s="4" t="e">
        <f t="shared" si="1"/>
        <v>#DIV/0!</v>
      </c>
      <c r="T21" s="5"/>
      <c r="U21" s="3" t="e">
        <f t="shared" si="2"/>
        <v>#DIV/0!</v>
      </c>
      <c r="V21" s="1" t="e">
        <f t="shared" si="3"/>
        <v>#DIV/0!</v>
      </c>
      <c r="W21" s="1"/>
      <c r="X21" s="1"/>
    </row>
    <row r="22" spans="1:24">
      <c r="A22" s="4">
        <v>2000</v>
      </c>
      <c r="B22" s="4">
        <v>20</v>
      </c>
      <c r="C22" s="4" t="s">
        <v>24</v>
      </c>
      <c r="D22" s="4">
        <v>360.64898713000002</v>
      </c>
      <c r="E22" s="4">
        <v>547.13449039900001</v>
      </c>
      <c r="F22" s="4">
        <v>1249875</v>
      </c>
      <c r="G22" s="4">
        <v>1068651</v>
      </c>
      <c r="H22" s="4">
        <v>662178</v>
      </c>
      <c r="I22" s="4">
        <v>1796821</v>
      </c>
      <c r="J22" s="4">
        <v>16630703</v>
      </c>
      <c r="K22" s="4">
        <f t="shared" ref="K22:K37" si="4">J22/I22</f>
        <v>9.2556259082012069</v>
      </c>
      <c r="L22" s="4">
        <v>539697</v>
      </c>
      <c r="M22" s="4">
        <v>3051120</v>
      </c>
      <c r="N22" s="4">
        <f t="shared" ref="N22:N37" si="5">M22/L22</f>
        <v>5.6533944046381581</v>
      </c>
      <c r="O22" s="4">
        <v>2937648</v>
      </c>
      <c r="P22" s="4">
        <v>1063526</v>
      </c>
      <c r="Q22" s="4">
        <v>539697</v>
      </c>
      <c r="R22" s="4">
        <v>549537</v>
      </c>
      <c r="S22" s="4">
        <v>7913484</v>
      </c>
      <c r="T22" s="5">
        <v>8177522</v>
      </c>
      <c r="U22" s="3">
        <f t="shared" ref="U22:U37" si="6">S22/T22</f>
        <v>0.96771173467952765</v>
      </c>
      <c r="V22" s="1">
        <f t="shared" ref="V22:V37" si="7">H22/F22</f>
        <v>0.52979537953795375</v>
      </c>
      <c r="W22" s="1" t="s">
        <v>29</v>
      </c>
      <c r="X22" s="1" t="e">
        <f>1-(V13+W13)</f>
        <v>#VALUE!</v>
      </c>
    </row>
    <row r="23" spans="1:24">
      <c r="A23" s="4">
        <v>10</v>
      </c>
      <c r="B23" s="4">
        <v>25</v>
      </c>
      <c r="C23" s="4" t="s">
        <v>24</v>
      </c>
      <c r="D23" s="4">
        <v>0.309204241431</v>
      </c>
      <c r="E23" s="4">
        <v>1.5582056851099999</v>
      </c>
      <c r="F23" s="4">
        <v>1249875</v>
      </c>
      <c r="G23" s="4">
        <v>394150</v>
      </c>
      <c r="H23" s="4">
        <v>356955</v>
      </c>
      <c r="I23" s="4">
        <v>2110703</v>
      </c>
      <c r="J23" s="4">
        <v>17624267</v>
      </c>
      <c r="K23" s="4">
        <f t="shared" si="4"/>
        <v>8.349951177403927</v>
      </c>
      <c r="L23" s="4">
        <v>45636</v>
      </c>
      <c r="M23" s="4">
        <v>450118</v>
      </c>
      <c r="N23" s="4">
        <f t="shared" si="5"/>
        <v>9.8632220177053203</v>
      </c>
      <c r="O23" s="4">
        <v>2216437</v>
      </c>
      <c r="P23" s="4">
        <v>393790</v>
      </c>
      <c r="Q23" s="4">
        <v>45636</v>
      </c>
      <c r="R23" s="4">
        <v>900731</v>
      </c>
      <c r="S23" s="4">
        <v>8710414</v>
      </c>
      <c r="T23" s="5">
        <v>8868217</v>
      </c>
      <c r="U23" s="3">
        <f t="shared" si="6"/>
        <v>0.98220578048552487</v>
      </c>
      <c r="V23" s="1">
        <f t="shared" si="7"/>
        <v>0.28559255925592558</v>
      </c>
      <c r="W23" s="1" t="s">
        <v>29</v>
      </c>
      <c r="X23" s="1" t="e">
        <f>1-(V13+W13)</f>
        <v>#VALUE!</v>
      </c>
    </row>
    <row r="24" spans="1:24">
      <c r="A24" s="4">
        <v>30</v>
      </c>
      <c r="B24" s="4">
        <v>25</v>
      </c>
      <c r="C24" s="4" t="s">
        <v>24</v>
      </c>
      <c r="D24" s="4">
        <v>1.4835717421600001</v>
      </c>
      <c r="E24" s="4">
        <v>5.7572520852300002</v>
      </c>
      <c r="F24" s="4">
        <v>1249875</v>
      </c>
      <c r="G24" s="4">
        <v>445078</v>
      </c>
      <c r="H24" s="4">
        <v>371281</v>
      </c>
      <c r="I24" s="4">
        <v>2131398</v>
      </c>
      <c r="J24" s="4">
        <v>17844753</v>
      </c>
      <c r="K24" s="4">
        <f t="shared" si="4"/>
        <v>8.3723232357354185</v>
      </c>
      <c r="L24" s="4">
        <v>86119</v>
      </c>
      <c r="M24" s="4">
        <v>823841</v>
      </c>
      <c r="N24" s="4">
        <f t="shared" si="5"/>
        <v>9.5663094090734919</v>
      </c>
      <c r="O24" s="4">
        <v>2286853</v>
      </c>
      <c r="P24" s="4">
        <v>443877</v>
      </c>
      <c r="Q24" s="4">
        <v>86119</v>
      </c>
      <c r="R24" s="4">
        <v>885706</v>
      </c>
      <c r="S24" s="4">
        <v>8819512</v>
      </c>
      <c r="T24" s="5">
        <v>8939122</v>
      </c>
      <c r="U24" s="3">
        <f t="shared" si="6"/>
        <v>0.98661949126547333</v>
      </c>
      <c r="V24" s="1">
        <f t="shared" si="7"/>
        <v>0.29705450545054507</v>
      </c>
      <c r="W24" s="1" t="s">
        <v>29</v>
      </c>
      <c r="X24" s="1" t="e">
        <f>1-(V13+W13)</f>
        <v>#VALUE!</v>
      </c>
    </row>
    <row r="25" spans="1:24">
      <c r="A25" s="4">
        <v>100</v>
      </c>
      <c r="B25" s="4">
        <v>25</v>
      </c>
      <c r="C25" s="4" t="s">
        <v>24</v>
      </c>
      <c r="D25" s="4">
        <v>8.5657663934499997</v>
      </c>
      <c r="E25" s="4">
        <v>23.4758247581</v>
      </c>
      <c r="F25" s="4">
        <v>1249875</v>
      </c>
      <c r="G25" s="4">
        <v>538780</v>
      </c>
      <c r="H25" s="4">
        <v>407617</v>
      </c>
      <c r="I25" s="4">
        <v>2114541</v>
      </c>
      <c r="J25" s="4">
        <v>17703347</v>
      </c>
      <c r="K25" s="4">
        <f t="shared" si="4"/>
        <v>8.372193776332546</v>
      </c>
      <c r="L25" s="4">
        <v>143284</v>
      </c>
      <c r="M25" s="4">
        <v>1249040</v>
      </c>
      <c r="N25" s="4">
        <f t="shared" si="5"/>
        <v>8.7172329080706845</v>
      </c>
      <c r="O25" s="4">
        <v>2355873</v>
      </c>
      <c r="P25" s="4">
        <v>537578</v>
      </c>
      <c r="Q25" s="4">
        <v>143284</v>
      </c>
      <c r="R25" s="4">
        <v>845281</v>
      </c>
      <c r="S25" s="4">
        <v>8726146</v>
      </c>
      <c r="T25" s="5">
        <v>8833917</v>
      </c>
      <c r="U25" s="3">
        <f t="shared" si="6"/>
        <v>0.98780031553386793</v>
      </c>
      <c r="V25" s="1">
        <f t="shared" si="7"/>
        <v>0.32612621262126212</v>
      </c>
      <c r="W25" s="1" t="s">
        <v>29</v>
      </c>
      <c r="X25" s="1" t="e">
        <f>1-(V13+W13)</f>
        <v>#VALUE!</v>
      </c>
    </row>
    <row r="26" spans="1:24">
      <c r="A26" s="4">
        <v>1000</v>
      </c>
      <c r="B26" s="4">
        <v>25</v>
      </c>
      <c r="C26" s="4" t="s">
        <v>24</v>
      </c>
      <c r="D26" s="4">
        <v>172.296286925</v>
      </c>
      <c r="E26" s="4">
        <v>283.365989146</v>
      </c>
      <c r="F26" s="4">
        <v>1249875</v>
      </c>
      <c r="G26" s="4">
        <v>1082896</v>
      </c>
      <c r="H26" s="4">
        <v>596756</v>
      </c>
      <c r="I26" s="4">
        <v>1976214</v>
      </c>
      <c r="J26" s="4">
        <v>17280426</v>
      </c>
      <c r="K26" s="4">
        <f t="shared" si="4"/>
        <v>8.7442078641280752</v>
      </c>
      <c r="L26" s="4">
        <v>554242</v>
      </c>
      <c r="M26" s="4">
        <v>3473077</v>
      </c>
      <c r="N26" s="4">
        <f t="shared" si="5"/>
        <v>6.2663547692163348</v>
      </c>
      <c r="O26" s="4">
        <v>2916836</v>
      </c>
      <c r="P26" s="4">
        <v>1075073</v>
      </c>
      <c r="Q26" s="4">
        <v>554242</v>
      </c>
      <c r="R26" s="4">
        <v>635740</v>
      </c>
      <c r="S26" s="4">
        <v>8264854</v>
      </c>
      <c r="T26" s="5">
        <v>8461330</v>
      </c>
      <c r="U26" s="3">
        <f t="shared" si="6"/>
        <v>0.97677953702313935</v>
      </c>
      <c r="V26" s="1">
        <f t="shared" si="7"/>
        <v>0.47745254525452546</v>
      </c>
      <c r="W26" s="1" t="s">
        <v>29</v>
      </c>
      <c r="X26" s="1" t="e">
        <f>1-(V13+W13)</f>
        <v>#VALUE!</v>
      </c>
    </row>
    <row r="27" spans="1:24">
      <c r="A27" s="4">
        <v>2000</v>
      </c>
      <c r="B27" s="4">
        <v>25</v>
      </c>
      <c r="C27" s="4" t="s">
        <v>24</v>
      </c>
      <c r="D27" s="4">
        <v>350.31801600799997</v>
      </c>
      <c r="E27" s="4">
        <v>558.52067091599997</v>
      </c>
      <c r="F27" s="4">
        <v>1249875</v>
      </c>
      <c r="G27" s="4">
        <v>1113024</v>
      </c>
      <c r="H27" s="4">
        <v>684519</v>
      </c>
      <c r="I27" s="4">
        <v>1748339</v>
      </c>
      <c r="J27" s="4">
        <v>16382425</v>
      </c>
      <c r="K27" s="4">
        <f t="shared" si="4"/>
        <v>9.3702794480933047</v>
      </c>
      <c r="L27" s="4">
        <v>550916</v>
      </c>
      <c r="M27" s="4">
        <v>3174249</v>
      </c>
      <c r="N27" s="4">
        <f t="shared" si="5"/>
        <v>5.7617658590420318</v>
      </c>
      <c r="O27" s="4">
        <v>2944509</v>
      </c>
      <c r="P27" s="4">
        <v>1107555</v>
      </c>
      <c r="Q27" s="4">
        <v>550916</v>
      </c>
      <c r="R27" s="4">
        <v>524692</v>
      </c>
      <c r="S27" s="4">
        <v>7758442</v>
      </c>
      <c r="T27" s="5">
        <v>8073067</v>
      </c>
      <c r="U27" s="3">
        <f t="shared" si="6"/>
        <v>0.96102782251156837</v>
      </c>
      <c r="V27" s="1">
        <f t="shared" si="7"/>
        <v>0.54766996699669968</v>
      </c>
      <c r="W27" s="1" t="s">
        <v>29</v>
      </c>
      <c r="X27" s="1" t="e">
        <f>1-(V13+W13)</f>
        <v>#VALUE!</v>
      </c>
    </row>
    <row r="28" spans="1:24">
      <c r="A28" s="4">
        <v>10</v>
      </c>
      <c r="B28" s="4">
        <v>30</v>
      </c>
      <c r="C28" s="4" t="s">
        <v>24</v>
      </c>
      <c r="D28" s="4">
        <v>7.5204599606299993E-2</v>
      </c>
      <c r="E28" s="4">
        <v>0.72953662274300002</v>
      </c>
      <c r="F28" s="4">
        <v>1249875</v>
      </c>
      <c r="G28" s="4">
        <v>406994</v>
      </c>
      <c r="H28" s="4">
        <v>386120</v>
      </c>
      <c r="I28" s="4">
        <v>2067576</v>
      </c>
      <c r="J28" s="4">
        <v>16693243</v>
      </c>
      <c r="K28" s="4">
        <f t="shared" si="4"/>
        <v>8.0738231629695836</v>
      </c>
      <c r="L28" s="4">
        <v>21269</v>
      </c>
      <c r="M28" s="4">
        <v>212549</v>
      </c>
      <c r="N28" s="4">
        <f t="shared" si="5"/>
        <v>9.9933706333160934</v>
      </c>
      <c r="O28" s="4">
        <v>2147003</v>
      </c>
      <c r="P28" s="4">
        <v>406762</v>
      </c>
      <c r="Q28" s="4">
        <v>21269</v>
      </c>
      <c r="R28" s="4">
        <v>863919</v>
      </c>
      <c r="S28" s="4">
        <v>8279430</v>
      </c>
      <c r="T28" s="5">
        <v>8392544</v>
      </c>
      <c r="U28" s="3">
        <f t="shared" si="6"/>
        <v>0.98652208436440725</v>
      </c>
      <c r="V28" s="1">
        <f t="shared" si="7"/>
        <v>0.30892689268926893</v>
      </c>
      <c r="W28" s="1" t="s">
        <v>29</v>
      </c>
      <c r="X28" s="1" t="e">
        <f>1-(V13+W13)</f>
        <v>#VALUE!</v>
      </c>
    </row>
    <row r="29" spans="1:24">
      <c r="A29" s="4">
        <v>30</v>
      </c>
      <c r="B29" s="4">
        <v>30</v>
      </c>
      <c r="C29" s="4" t="s">
        <v>24</v>
      </c>
      <c r="D29" s="4">
        <v>0.48673131095400002</v>
      </c>
      <c r="E29" s="4">
        <v>3.1139073004900002</v>
      </c>
      <c r="F29" s="4">
        <v>1249875</v>
      </c>
      <c r="G29" s="4">
        <v>429947</v>
      </c>
      <c r="H29" s="4">
        <v>393332</v>
      </c>
      <c r="I29" s="4">
        <v>2070664</v>
      </c>
      <c r="J29" s="4">
        <v>16757092</v>
      </c>
      <c r="K29" s="4">
        <f t="shared" si="4"/>
        <v>8.0926176337638562</v>
      </c>
      <c r="L29" s="4">
        <v>37428</v>
      </c>
      <c r="M29" s="4">
        <v>353649</v>
      </c>
      <c r="N29" s="4">
        <f t="shared" si="5"/>
        <v>9.4487816607887147</v>
      </c>
      <c r="O29" s="4">
        <v>2175729</v>
      </c>
      <c r="P29" s="4">
        <v>429371</v>
      </c>
      <c r="Q29" s="4">
        <v>37428</v>
      </c>
      <c r="R29" s="4">
        <v>855108</v>
      </c>
      <c r="S29" s="4">
        <v>8308366</v>
      </c>
      <c r="T29" s="5">
        <v>8411298</v>
      </c>
      <c r="U29" s="3">
        <f t="shared" si="6"/>
        <v>0.98776264971232741</v>
      </c>
      <c r="V29" s="1">
        <f t="shared" si="7"/>
        <v>0.3146970697069707</v>
      </c>
      <c r="W29" s="1" t="s">
        <v>29</v>
      </c>
      <c r="X29" s="1" t="e">
        <f>1-(V13+W13)</f>
        <v>#VALUE!</v>
      </c>
    </row>
    <row r="30" spans="1:24">
      <c r="A30" s="4">
        <v>100</v>
      </c>
      <c r="B30" s="4">
        <v>30</v>
      </c>
      <c r="C30" s="4" t="s">
        <v>24</v>
      </c>
      <c r="D30" s="4">
        <v>4.1932893590999996</v>
      </c>
      <c r="E30" s="4">
        <v>16.3383777104</v>
      </c>
      <c r="F30" s="4">
        <v>1249875</v>
      </c>
      <c r="G30" s="4">
        <v>477956</v>
      </c>
      <c r="H30" s="4">
        <v>415698</v>
      </c>
      <c r="I30" s="4">
        <v>2055894</v>
      </c>
      <c r="J30" s="4">
        <v>16719555</v>
      </c>
      <c r="K30" s="4">
        <f t="shared" si="4"/>
        <v>8.1324985626690864</v>
      </c>
      <c r="L30" s="4">
        <v>65196</v>
      </c>
      <c r="M30" s="4">
        <v>529203</v>
      </c>
      <c r="N30" s="4">
        <f t="shared" si="5"/>
        <v>8.1171084115589913</v>
      </c>
      <c r="O30" s="4">
        <v>2220235</v>
      </c>
      <c r="P30" s="4">
        <v>476879</v>
      </c>
      <c r="Q30" s="4">
        <v>65196</v>
      </c>
      <c r="R30" s="4">
        <v>828503</v>
      </c>
      <c r="S30" s="4">
        <v>8272452</v>
      </c>
      <c r="T30" s="5">
        <v>8381907</v>
      </c>
      <c r="U30" s="3">
        <f t="shared" si="6"/>
        <v>0.98694151581495715</v>
      </c>
      <c r="V30" s="1">
        <f t="shared" si="7"/>
        <v>0.3325916591659166</v>
      </c>
      <c r="W30" s="1" t="s">
        <v>29</v>
      </c>
      <c r="X30" s="1" t="e">
        <f>1-(V13+W13)</f>
        <v>#VALUE!</v>
      </c>
    </row>
    <row r="31" spans="1:24">
      <c r="A31" s="4">
        <v>1000</v>
      </c>
      <c r="B31" s="4">
        <v>30</v>
      </c>
      <c r="C31" s="4" t="s">
        <v>24</v>
      </c>
      <c r="D31" s="4">
        <v>164.49023465600001</v>
      </c>
      <c r="E31" s="4">
        <v>284.91582625199999</v>
      </c>
      <c r="F31" s="4">
        <v>1249875</v>
      </c>
      <c r="G31" s="4">
        <v>791761</v>
      </c>
      <c r="H31" s="4">
        <v>596702</v>
      </c>
      <c r="I31" s="4">
        <v>1924906</v>
      </c>
      <c r="J31" s="4">
        <v>16556646</v>
      </c>
      <c r="K31" s="4">
        <f t="shared" si="4"/>
        <v>8.6012750752504274</v>
      </c>
      <c r="L31" s="4">
        <v>259956</v>
      </c>
      <c r="M31" s="4">
        <v>1491821</v>
      </c>
      <c r="N31" s="4">
        <f t="shared" si="5"/>
        <v>5.7387442490267579</v>
      </c>
      <c r="O31" s="4">
        <v>2547512</v>
      </c>
      <c r="P31" s="4">
        <v>788316</v>
      </c>
      <c r="Q31" s="4">
        <v>259956</v>
      </c>
      <c r="R31" s="4">
        <v>632944</v>
      </c>
      <c r="S31" s="4">
        <v>8040381</v>
      </c>
      <c r="T31" s="5">
        <v>8256309</v>
      </c>
      <c r="U31" s="3">
        <f t="shared" si="6"/>
        <v>0.97384690907280724</v>
      </c>
      <c r="V31" s="1">
        <f t="shared" si="7"/>
        <v>0.47740934093409343</v>
      </c>
      <c r="W31" s="1" t="s">
        <v>29</v>
      </c>
      <c r="X31" s="1" t="e">
        <f>1-(V13+W13)</f>
        <v>#VALUE!</v>
      </c>
    </row>
    <row r="32" spans="1:24">
      <c r="A32" s="4">
        <v>2000</v>
      </c>
      <c r="B32" s="4">
        <v>30</v>
      </c>
      <c r="C32" s="4" t="s">
        <v>24</v>
      </c>
      <c r="D32" s="4">
        <v>346.12148218300001</v>
      </c>
      <c r="E32" s="4">
        <v>561.54294653500006</v>
      </c>
      <c r="F32" s="4">
        <v>1249875</v>
      </c>
      <c r="G32" s="4">
        <v>1074787</v>
      </c>
      <c r="H32" s="4">
        <v>680429</v>
      </c>
      <c r="I32" s="4">
        <v>1741981</v>
      </c>
      <c r="J32" s="4">
        <v>16386314</v>
      </c>
      <c r="K32" s="4">
        <f t="shared" si="4"/>
        <v>9.4067122431300909</v>
      </c>
      <c r="L32" s="4">
        <v>532193</v>
      </c>
      <c r="M32" s="4">
        <v>3308017</v>
      </c>
      <c r="N32" s="4">
        <f t="shared" si="5"/>
        <v>6.2158220795839103</v>
      </c>
      <c r="O32" s="4">
        <v>2891156</v>
      </c>
      <c r="P32" s="4">
        <v>1067545</v>
      </c>
      <c r="Q32" s="4">
        <v>532193</v>
      </c>
      <c r="R32" s="4">
        <v>525113</v>
      </c>
      <c r="S32" s="4">
        <v>7769852</v>
      </c>
      <c r="T32" s="5">
        <v>8084269</v>
      </c>
      <c r="U32" s="3">
        <f t="shared" si="6"/>
        <v>0.96110755344731846</v>
      </c>
      <c r="V32" s="1">
        <f t="shared" si="7"/>
        <v>0.54439763976397637</v>
      </c>
      <c r="W32" s="1" t="s">
        <v>29</v>
      </c>
      <c r="X32" s="1" t="e">
        <f>1-(V13+W13)</f>
        <v>#VALUE!</v>
      </c>
    </row>
    <row r="33" spans="1:24">
      <c r="A33" s="4">
        <v>10</v>
      </c>
      <c r="B33" s="4">
        <v>35</v>
      </c>
      <c r="C33" s="4" t="s">
        <v>24</v>
      </c>
      <c r="D33" s="4">
        <v>0.15374649321600001</v>
      </c>
      <c r="E33" s="4">
        <v>1.07801324768</v>
      </c>
      <c r="F33" s="4">
        <v>1249875</v>
      </c>
      <c r="G33" s="4">
        <v>424574</v>
      </c>
      <c r="H33" s="4">
        <v>396731</v>
      </c>
      <c r="I33" s="4">
        <v>2068674</v>
      </c>
      <c r="J33" s="4">
        <v>16739122</v>
      </c>
      <c r="K33" s="4">
        <f t="shared" si="4"/>
        <v>8.0917157560833655</v>
      </c>
      <c r="L33" s="4">
        <v>31336</v>
      </c>
      <c r="M33" s="4">
        <v>386262</v>
      </c>
      <c r="N33" s="4">
        <f t="shared" si="5"/>
        <v>12.326461577738066</v>
      </c>
      <c r="O33" s="4">
        <v>2158236</v>
      </c>
      <c r="P33" s="4">
        <v>423997</v>
      </c>
      <c r="Q33" s="4">
        <v>31336</v>
      </c>
      <c r="R33" s="4">
        <v>856198</v>
      </c>
      <c r="S33" s="4">
        <v>8250636</v>
      </c>
      <c r="T33" s="5">
        <v>8457150</v>
      </c>
      <c r="U33" s="3">
        <f t="shared" si="6"/>
        <v>0.97558113548890579</v>
      </c>
      <c r="V33" s="1">
        <f t="shared" si="7"/>
        <v>0.31741654165416544</v>
      </c>
      <c r="W33" s="1" t="s">
        <v>29</v>
      </c>
      <c r="X33" s="1" t="e">
        <f>1-(V13+W13)</f>
        <v>#VALUE!</v>
      </c>
    </row>
    <row r="34" spans="1:24">
      <c r="A34" s="4">
        <v>30</v>
      </c>
      <c r="B34" s="4">
        <v>35</v>
      </c>
      <c r="C34" s="4" t="s">
        <v>24</v>
      </c>
      <c r="D34" s="4">
        <v>0.81966235660499998</v>
      </c>
      <c r="E34" s="4">
        <v>4.2516123053100001</v>
      </c>
      <c r="F34" s="4">
        <v>1249875</v>
      </c>
      <c r="G34" s="4">
        <v>462516</v>
      </c>
      <c r="H34" s="4">
        <v>405872</v>
      </c>
      <c r="I34" s="4">
        <v>2074445</v>
      </c>
      <c r="J34" s="4">
        <v>16969202</v>
      </c>
      <c r="K34" s="4">
        <f t="shared" si="4"/>
        <v>8.1801166095027824</v>
      </c>
      <c r="L34" s="4">
        <v>62410</v>
      </c>
      <c r="M34" s="4">
        <v>713641</v>
      </c>
      <c r="N34" s="4">
        <f t="shared" si="5"/>
        <v>11.434721999679539</v>
      </c>
      <c r="O34" s="4">
        <v>2204736</v>
      </c>
      <c r="P34" s="4">
        <v>461173</v>
      </c>
      <c r="Q34" s="4">
        <v>62410</v>
      </c>
      <c r="R34" s="4">
        <v>846235</v>
      </c>
      <c r="S34" s="4">
        <v>8365555</v>
      </c>
      <c r="T34" s="5">
        <v>8541237</v>
      </c>
      <c r="U34" s="3">
        <f t="shared" si="6"/>
        <v>0.97943131656456783</v>
      </c>
      <c r="V34" s="1">
        <f t="shared" si="7"/>
        <v>0.32473007300730072</v>
      </c>
      <c r="W34" s="1" t="s">
        <v>29</v>
      </c>
      <c r="X34" s="1" t="e">
        <f>1-(V13+W13)</f>
        <v>#VALUE!</v>
      </c>
    </row>
    <row r="35" spans="1:24">
      <c r="A35" s="4">
        <v>100</v>
      </c>
      <c r="B35" s="4">
        <v>35</v>
      </c>
      <c r="C35" s="4" t="s">
        <v>24</v>
      </c>
      <c r="D35" s="4">
        <v>5.8335119256599999</v>
      </c>
      <c r="E35" s="4">
        <v>20.094470011199999</v>
      </c>
      <c r="F35" s="4">
        <v>1249875</v>
      </c>
      <c r="G35" s="4">
        <v>511278</v>
      </c>
      <c r="H35" s="4">
        <v>433016</v>
      </c>
      <c r="I35" s="4">
        <v>2055477</v>
      </c>
      <c r="J35" s="4">
        <v>16773375</v>
      </c>
      <c r="K35" s="4">
        <f t="shared" si="4"/>
        <v>8.1603321272872424</v>
      </c>
      <c r="L35" s="4">
        <v>89026</v>
      </c>
      <c r="M35" s="4">
        <v>948059</v>
      </c>
      <c r="N35" s="4">
        <f t="shared" si="5"/>
        <v>10.649237301462493</v>
      </c>
      <c r="O35" s="4">
        <v>2245493</v>
      </c>
      <c r="P35" s="4">
        <v>509509</v>
      </c>
      <c r="Q35" s="4">
        <v>89026</v>
      </c>
      <c r="R35" s="4">
        <v>818382</v>
      </c>
      <c r="S35" s="4">
        <v>8261362</v>
      </c>
      <c r="T35" s="5">
        <v>8422987</v>
      </c>
      <c r="U35" s="3">
        <f t="shared" si="6"/>
        <v>0.9808114389823942</v>
      </c>
      <c r="V35" s="1">
        <f t="shared" si="7"/>
        <v>0.34644744474447442</v>
      </c>
      <c r="W35" s="1" t="s">
        <v>29</v>
      </c>
      <c r="X35" s="1" t="e">
        <f>1-(V13+W13)</f>
        <v>#VALUE!</v>
      </c>
    </row>
    <row r="36" spans="1:24">
      <c r="A36" s="4">
        <v>1000</v>
      </c>
      <c r="B36" s="4">
        <v>35</v>
      </c>
      <c r="C36" s="4" t="s">
        <v>24</v>
      </c>
      <c r="D36" s="4">
        <v>178.71999818699999</v>
      </c>
      <c r="E36" s="4">
        <v>303.67953946799997</v>
      </c>
      <c r="F36" s="4">
        <v>1249875</v>
      </c>
      <c r="G36" s="4">
        <v>900573</v>
      </c>
      <c r="H36" s="4">
        <v>617646</v>
      </c>
      <c r="I36" s="4">
        <v>1918959</v>
      </c>
      <c r="J36" s="4">
        <v>16845893</v>
      </c>
      <c r="K36" s="4">
        <f t="shared" si="4"/>
        <v>8.7786622851243834</v>
      </c>
      <c r="L36" s="4">
        <v>364628</v>
      </c>
      <c r="M36" s="4">
        <v>2851156</v>
      </c>
      <c r="N36" s="4">
        <f t="shared" si="5"/>
        <v>7.8193556172318086</v>
      </c>
      <c r="O36" s="4">
        <v>2655914</v>
      </c>
      <c r="P36" s="4">
        <v>894312</v>
      </c>
      <c r="Q36" s="4">
        <v>364628</v>
      </c>
      <c r="R36" s="4">
        <v>626060</v>
      </c>
      <c r="S36" s="4">
        <v>8159442</v>
      </c>
      <c r="T36" s="5">
        <v>8321823</v>
      </c>
      <c r="U36" s="3">
        <f t="shared" si="6"/>
        <v>0.98048732831736507</v>
      </c>
      <c r="V36" s="1">
        <f t="shared" si="7"/>
        <v>0.49416621662166216</v>
      </c>
      <c r="W36" s="1" t="s">
        <v>29</v>
      </c>
      <c r="X36" s="1" t="e">
        <f>1-(V13+W13)</f>
        <v>#VALUE!</v>
      </c>
    </row>
    <row r="37" spans="1:24">
      <c r="A37" s="4">
        <v>2000</v>
      </c>
      <c r="B37" s="4">
        <v>35</v>
      </c>
      <c r="C37" s="4" t="s">
        <v>24</v>
      </c>
      <c r="D37" s="4">
        <v>367.68841351200001</v>
      </c>
      <c r="E37" s="4">
        <v>588.7626884</v>
      </c>
      <c r="F37" s="4">
        <v>1249875</v>
      </c>
      <c r="G37" s="4">
        <v>1290020</v>
      </c>
      <c r="H37" s="4">
        <v>696009</v>
      </c>
      <c r="I37" s="4">
        <v>1764131</v>
      </c>
      <c r="J37" s="4">
        <v>17107873</v>
      </c>
      <c r="K37" s="4">
        <f t="shared" si="4"/>
        <v>9.6976205281807299</v>
      </c>
      <c r="L37" s="4">
        <v>773799</v>
      </c>
      <c r="M37" s="4">
        <v>5840780</v>
      </c>
      <c r="N37" s="4">
        <f t="shared" si="5"/>
        <v>7.5481875784279895</v>
      </c>
      <c r="O37" s="4">
        <v>3153736</v>
      </c>
      <c r="P37" s="4">
        <v>1277562</v>
      </c>
      <c r="Q37" s="4">
        <v>773799</v>
      </c>
      <c r="R37" s="4">
        <v>518927</v>
      </c>
      <c r="S37" s="4">
        <v>8025302</v>
      </c>
      <c r="T37" s="5">
        <v>8308772</v>
      </c>
      <c r="U37" s="3">
        <f t="shared" si="6"/>
        <v>0.96588304505166345</v>
      </c>
      <c r="V37" s="1">
        <f t="shared" si="7"/>
        <v>0.5568628862886289</v>
      </c>
      <c r="W37" s="1" t="s">
        <v>29</v>
      </c>
      <c r="X37" s="1" t="e">
        <f>1-(V13+W13)</f>
        <v>#VALUE!</v>
      </c>
    </row>
    <row r="38" spans="1:24">
      <c r="T38" s="5"/>
      <c r="U38" s="3"/>
      <c r="V38" s="1"/>
      <c r="W38" s="1"/>
      <c r="X38" s="1"/>
    </row>
    <row r="39" spans="1:24">
      <c r="T39" s="5"/>
      <c r="U39" s="3"/>
      <c r="V39" s="1"/>
      <c r="W39" s="1"/>
      <c r="X39" s="1"/>
    </row>
    <row r="41" spans="1:24">
      <c r="B41" s="4">
        <v>10</v>
      </c>
      <c r="C41" s="4">
        <v>50</v>
      </c>
      <c r="D41" s="4">
        <v>0.48513628284133331</v>
      </c>
      <c r="E41" s="4">
        <v>1.7870121511183334</v>
      </c>
      <c r="F41" s="4">
        <v>1450000</v>
      </c>
      <c r="G41" s="4">
        <v>2726636.5</v>
      </c>
      <c r="H41" s="4">
        <v>207879.16666666666</v>
      </c>
      <c r="I41" s="4">
        <v>1049162.8333333333</v>
      </c>
      <c r="J41" s="6">
        <v>0.14336494252873599</v>
      </c>
    </row>
    <row r="42" spans="1:24">
      <c r="B42" s="4">
        <v>30</v>
      </c>
      <c r="C42" s="4">
        <v>50</v>
      </c>
      <c r="D42" s="4">
        <v>3.0758950525183333</v>
      </c>
      <c r="E42" s="4">
        <v>7.2229039904766665</v>
      </c>
      <c r="F42" s="4">
        <v>1450000</v>
      </c>
      <c r="G42" s="4">
        <v>2757366.6666666665</v>
      </c>
      <c r="H42" s="4">
        <v>238289.5</v>
      </c>
      <c r="I42" s="4">
        <v>1020537.1666666666</v>
      </c>
      <c r="J42" s="6">
        <v>0.16433758620689701</v>
      </c>
    </row>
    <row r="43" spans="1:24">
      <c r="B43" s="4">
        <v>100</v>
      </c>
      <c r="C43" s="4">
        <v>50</v>
      </c>
      <c r="D43" s="4">
        <v>16.723001150216668</v>
      </c>
      <c r="E43" s="4">
        <v>27.575305944783338</v>
      </c>
      <c r="F43" s="4">
        <v>1450000</v>
      </c>
      <c r="G43" s="4">
        <v>2826758</v>
      </c>
      <c r="H43" s="4">
        <v>307587.5</v>
      </c>
      <c r="I43" s="4">
        <v>955076.83333333337</v>
      </c>
      <c r="J43" s="6">
        <v>0.21212931034482799</v>
      </c>
    </row>
    <row r="44" spans="1:24">
      <c r="B44" s="4">
        <v>2000</v>
      </c>
      <c r="C44" s="4">
        <v>50</v>
      </c>
      <c r="D44" s="4">
        <v>419.83751846349998</v>
      </c>
      <c r="E44" s="4">
        <v>529.22803948716671</v>
      </c>
      <c r="F44" s="4">
        <v>1450000</v>
      </c>
      <c r="G44" s="4">
        <v>3220432.8333333335</v>
      </c>
      <c r="H44" s="4">
        <v>700218.16666666663</v>
      </c>
      <c r="I44" s="4">
        <v>537348.16666666663</v>
      </c>
      <c r="J44" s="6">
        <v>0.48290908045976999</v>
      </c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N1"/>
    <mergeCell ref="O1:R1"/>
    <mergeCell ref="S1:U1"/>
    <mergeCell ref="V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V3" sqref="V3"/>
    </sheetView>
  </sheetViews>
  <sheetFormatPr baseColWidth="10" defaultColWidth="11" defaultRowHeight="15" x14ac:dyDescent="0"/>
  <cols>
    <col min="1" max="1" width="6" style="4" customWidth="1"/>
    <col min="2" max="2" width="7.33203125" style="4" customWidth="1"/>
    <col min="3" max="3" width="6.33203125" style="4" customWidth="1"/>
    <col min="4" max="4" width="9.5" style="4" customWidth="1"/>
    <col min="5" max="5" width="8.33203125" style="4" customWidth="1"/>
    <col min="6" max="6" width="9.6640625" style="4" customWidth="1"/>
    <col min="7" max="7" width="9.33203125" style="4" bestFit="1" customWidth="1"/>
    <col min="8" max="8" width="7.83203125" style="4" bestFit="1" customWidth="1"/>
    <col min="9" max="9" width="9" style="4" bestFit="1" customWidth="1"/>
    <col min="10" max="10" width="10.33203125" style="4" bestFit="1" customWidth="1"/>
    <col min="11" max="11" width="5.83203125" style="4" bestFit="1" customWidth="1"/>
    <col min="12" max="12" width="9.6640625" style="4" customWidth="1"/>
    <col min="13" max="13" width="9.83203125" style="4" bestFit="1" customWidth="1"/>
    <col min="14" max="14" width="9.33203125" style="4" customWidth="1"/>
    <col min="15" max="17" width="9.33203125" style="4" bestFit="1" customWidth="1"/>
    <col min="18" max="18" width="7.6640625" style="4" bestFit="1" customWidth="1"/>
    <col min="19" max="20" width="9.33203125" style="4" bestFit="1" customWidth="1"/>
    <col min="21" max="21" width="5.83203125" style="4" bestFit="1" customWidth="1"/>
    <col min="22" max="22" width="10.1640625" style="4" bestFit="1" customWidth="1"/>
    <col min="23" max="23" width="9.6640625" style="4" bestFit="1" customWidth="1"/>
    <col min="24" max="24" width="8.1640625" style="4" bestFit="1" customWidth="1"/>
    <col min="25" max="16384" width="11" style="4"/>
  </cols>
  <sheetData>
    <row r="1" spans="1:24">
      <c r="A1" s="15" t="s">
        <v>8</v>
      </c>
      <c r="B1" s="15" t="s">
        <v>0</v>
      </c>
      <c r="C1" s="15" t="s">
        <v>23</v>
      </c>
      <c r="D1" s="15" t="s">
        <v>1</v>
      </c>
      <c r="E1" s="15" t="s">
        <v>2</v>
      </c>
      <c r="F1" s="15" t="s">
        <v>3</v>
      </c>
      <c r="G1" s="12" t="s">
        <v>10</v>
      </c>
      <c r="H1" s="12"/>
      <c r="I1" s="12" t="s">
        <v>12</v>
      </c>
      <c r="J1" s="12"/>
      <c r="K1" s="12"/>
      <c r="L1" s="12"/>
      <c r="M1" s="12"/>
      <c r="N1" s="12"/>
      <c r="O1" s="12" t="s">
        <v>16</v>
      </c>
      <c r="P1" s="12"/>
      <c r="Q1" s="12"/>
      <c r="R1" s="12"/>
      <c r="S1" s="13" t="s">
        <v>19</v>
      </c>
      <c r="T1" s="13"/>
      <c r="U1" s="13"/>
      <c r="V1" s="12" t="s">
        <v>28</v>
      </c>
      <c r="W1" s="12"/>
      <c r="X1" s="14"/>
    </row>
    <row r="2" spans="1:24">
      <c r="A2" s="15"/>
      <c r="B2" s="15"/>
      <c r="C2" s="15"/>
      <c r="D2" s="15"/>
      <c r="E2" s="15"/>
      <c r="F2" s="15"/>
      <c r="G2" s="7" t="s">
        <v>11</v>
      </c>
      <c r="H2" s="7" t="s">
        <v>22</v>
      </c>
      <c r="I2" s="7" t="s">
        <v>13</v>
      </c>
      <c r="J2" s="7" t="s">
        <v>11</v>
      </c>
      <c r="K2" s="7" t="s">
        <v>27</v>
      </c>
      <c r="L2" s="7" t="s">
        <v>14</v>
      </c>
      <c r="M2" s="7" t="s">
        <v>15</v>
      </c>
      <c r="N2" s="7" t="s">
        <v>26</v>
      </c>
      <c r="O2" s="7" t="s">
        <v>13</v>
      </c>
      <c r="P2" s="7" t="s">
        <v>15</v>
      </c>
      <c r="Q2" s="7" t="s">
        <v>17</v>
      </c>
      <c r="R2" s="7" t="s">
        <v>18</v>
      </c>
      <c r="S2" s="7" t="s">
        <v>20</v>
      </c>
      <c r="T2" s="7" t="s">
        <v>21</v>
      </c>
      <c r="U2" s="7" t="s">
        <v>27</v>
      </c>
      <c r="V2" s="7" t="s">
        <v>7</v>
      </c>
      <c r="W2" s="7" t="s">
        <v>9</v>
      </c>
      <c r="X2" s="7" t="s">
        <v>25</v>
      </c>
    </row>
    <row r="3" spans="1:24">
      <c r="A3" s="4">
        <v>10</v>
      </c>
      <c r="B3" s="4">
        <v>5</v>
      </c>
      <c r="K3" s="4" t="e">
        <f t="shared" ref="K3:K21" si="0">J3/I3</f>
        <v>#DIV/0!</v>
      </c>
      <c r="N3" s="4" t="e">
        <f t="shared" ref="N3:N21" si="1">M3/L3</f>
        <v>#DIV/0!</v>
      </c>
      <c r="T3" s="5"/>
      <c r="U3" s="3" t="e">
        <f t="shared" ref="U3:U21" si="2">S3/T3</f>
        <v>#DIV/0!</v>
      </c>
      <c r="V3" s="1" t="e">
        <f t="shared" ref="V3:V21" si="3">H3/F3</f>
        <v>#DIV/0!</v>
      </c>
      <c r="W3" s="1"/>
      <c r="X3" s="1"/>
    </row>
    <row r="4" spans="1:24">
      <c r="A4" s="4">
        <v>30</v>
      </c>
      <c r="B4" s="4">
        <v>5</v>
      </c>
      <c r="K4" s="4" t="e">
        <f t="shared" si="0"/>
        <v>#DIV/0!</v>
      </c>
      <c r="N4" s="4" t="e">
        <f t="shared" si="1"/>
        <v>#DIV/0!</v>
      </c>
      <c r="T4" s="5"/>
      <c r="U4" s="3" t="e">
        <f t="shared" si="2"/>
        <v>#DIV/0!</v>
      </c>
      <c r="V4" s="1" t="e">
        <f t="shared" si="3"/>
        <v>#DIV/0!</v>
      </c>
      <c r="W4" s="1"/>
      <c r="X4" s="1"/>
    </row>
    <row r="5" spans="1:24">
      <c r="A5" s="4">
        <v>100</v>
      </c>
      <c r="B5" s="4">
        <v>5</v>
      </c>
      <c r="K5" s="4" t="e">
        <f t="shared" si="0"/>
        <v>#DIV/0!</v>
      </c>
      <c r="N5" s="4" t="e">
        <f t="shared" si="1"/>
        <v>#DIV/0!</v>
      </c>
      <c r="T5" s="5"/>
      <c r="U5" s="3" t="e">
        <f t="shared" si="2"/>
        <v>#DIV/0!</v>
      </c>
      <c r="V5" s="1" t="e">
        <f t="shared" si="3"/>
        <v>#DIV/0!</v>
      </c>
      <c r="W5" s="1"/>
      <c r="X5" s="1"/>
    </row>
    <row r="6" spans="1:24">
      <c r="A6" s="4">
        <v>1000</v>
      </c>
      <c r="B6" s="4">
        <v>5</v>
      </c>
      <c r="K6" s="4" t="e">
        <f t="shared" si="0"/>
        <v>#DIV/0!</v>
      </c>
      <c r="N6" s="4" t="e">
        <f t="shared" si="1"/>
        <v>#DIV/0!</v>
      </c>
      <c r="T6" s="5"/>
      <c r="U6" s="3" t="e">
        <f t="shared" si="2"/>
        <v>#DIV/0!</v>
      </c>
      <c r="V6" s="1" t="e">
        <f t="shared" si="3"/>
        <v>#DIV/0!</v>
      </c>
      <c r="W6" s="1"/>
      <c r="X6" s="1"/>
    </row>
    <row r="7" spans="1:24">
      <c r="A7" s="4">
        <v>2000</v>
      </c>
      <c r="B7" s="4">
        <v>5</v>
      </c>
      <c r="K7" s="4" t="e">
        <f t="shared" si="0"/>
        <v>#DIV/0!</v>
      </c>
      <c r="N7" s="4" t="e">
        <f t="shared" si="1"/>
        <v>#DIV/0!</v>
      </c>
      <c r="T7" s="5"/>
      <c r="U7" s="3" t="e">
        <f t="shared" si="2"/>
        <v>#DIV/0!</v>
      </c>
      <c r="V7" s="1" t="e">
        <f t="shared" si="3"/>
        <v>#DIV/0!</v>
      </c>
      <c r="W7" s="1"/>
      <c r="X7" s="1"/>
    </row>
    <row r="8" spans="1:24">
      <c r="A8" s="4">
        <v>10</v>
      </c>
      <c r="B8" s="4">
        <v>10</v>
      </c>
      <c r="K8" s="4" t="e">
        <f t="shared" si="0"/>
        <v>#DIV/0!</v>
      </c>
      <c r="N8" s="4" t="e">
        <f t="shared" si="1"/>
        <v>#DIV/0!</v>
      </c>
      <c r="T8" s="5"/>
      <c r="U8" s="3" t="e">
        <f t="shared" si="2"/>
        <v>#DIV/0!</v>
      </c>
      <c r="V8" s="1" t="e">
        <f t="shared" si="3"/>
        <v>#DIV/0!</v>
      </c>
      <c r="W8" s="1"/>
      <c r="X8" s="1"/>
    </row>
    <row r="9" spans="1:24">
      <c r="A9" s="4">
        <v>30</v>
      </c>
      <c r="B9" s="4">
        <v>10</v>
      </c>
      <c r="K9" s="4" t="e">
        <f t="shared" si="0"/>
        <v>#DIV/0!</v>
      </c>
      <c r="N9" s="4" t="e">
        <f t="shared" si="1"/>
        <v>#DIV/0!</v>
      </c>
      <c r="T9" s="5"/>
      <c r="U9" s="3" t="e">
        <f t="shared" si="2"/>
        <v>#DIV/0!</v>
      </c>
      <c r="V9" s="1" t="e">
        <f t="shared" si="3"/>
        <v>#DIV/0!</v>
      </c>
      <c r="W9" s="1"/>
      <c r="X9" s="1"/>
    </row>
    <row r="10" spans="1:24">
      <c r="A10" s="4">
        <v>100</v>
      </c>
      <c r="B10" s="4">
        <v>10</v>
      </c>
      <c r="K10" s="4" t="e">
        <f t="shared" si="0"/>
        <v>#DIV/0!</v>
      </c>
      <c r="N10" s="4" t="e">
        <f t="shared" si="1"/>
        <v>#DIV/0!</v>
      </c>
      <c r="T10" s="5"/>
      <c r="U10" s="3" t="e">
        <f t="shared" si="2"/>
        <v>#DIV/0!</v>
      </c>
      <c r="V10" s="1" t="e">
        <f t="shared" si="3"/>
        <v>#DIV/0!</v>
      </c>
      <c r="W10" s="1"/>
      <c r="X10" s="1"/>
    </row>
    <row r="11" spans="1:24">
      <c r="A11" s="4">
        <v>1000</v>
      </c>
      <c r="B11" s="4">
        <v>10</v>
      </c>
      <c r="K11" s="4" t="e">
        <f t="shared" si="0"/>
        <v>#DIV/0!</v>
      </c>
      <c r="N11" s="4" t="e">
        <f t="shared" si="1"/>
        <v>#DIV/0!</v>
      </c>
      <c r="T11" s="5"/>
      <c r="U11" s="3" t="e">
        <f t="shared" si="2"/>
        <v>#DIV/0!</v>
      </c>
      <c r="V11" s="1" t="e">
        <f t="shared" si="3"/>
        <v>#DIV/0!</v>
      </c>
      <c r="W11" s="1"/>
      <c r="X11" s="1"/>
    </row>
    <row r="12" spans="1:24">
      <c r="A12" s="4">
        <v>2000</v>
      </c>
      <c r="B12" s="4">
        <v>10</v>
      </c>
      <c r="K12" s="4" t="e">
        <f t="shared" si="0"/>
        <v>#DIV/0!</v>
      </c>
      <c r="N12" s="4" t="e">
        <f t="shared" si="1"/>
        <v>#DIV/0!</v>
      </c>
      <c r="T12" s="5"/>
      <c r="U12" s="3" t="e">
        <f t="shared" si="2"/>
        <v>#DIV/0!</v>
      </c>
      <c r="V12" s="1" t="e">
        <f t="shared" si="3"/>
        <v>#DIV/0!</v>
      </c>
      <c r="W12" s="1"/>
      <c r="X12" s="1"/>
    </row>
    <row r="13" spans="1:24">
      <c r="A13" s="4">
        <v>10</v>
      </c>
      <c r="B13" s="4">
        <v>15</v>
      </c>
      <c r="C13" s="4" t="s">
        <v>24</v>
      </c>
      <c r="D13" s="4">
        <v>0.80862607954599997</v>
      </c>
      <c r="E13" s="4">
        <v>2.49949957282</v>
      </c>
      <c r="F13" s="4">
        <v>1250000</v>
      </c>
      <c r="G13" s="4">
        <v>349692</v>
      </c>
      <c r="H13" s="4">
        <v>272221</v>
      </c>
      <c r="I13" s="4">
        <v>2207199</v>
      </c>
      <c r="J13" s="4">
        <v>19310622</v>
      </c>
      <c r="K13" s="4">
        <f t="shared" si="0"/>
        <v>8.7489265807025109</v>
      </c>
      <c r="L13" s="4">
        <v>97693</v>
      </c>
      <c r="M13" s="4">
        <v>1153697</v>
      </c>
      <c r="N13" s="4">
        <f t="shared" si="1"/>
        <v>11.809413161639013</v>
      </c>
      <c r="O13" s="4">
        <v>2367147</v>
      </c>
      <c r="P13" s="4">
        <v>349198</v>
      </c>
      <c r="Q13" s="4">
        <v>97693</v>
      </c>
      <c r="R13" s="4">
        <v>996879</v>
      </c>
      <c r="S13" s="4">
        <v>9250190</v>
      </c>
      <c r="T13" s="5">
        <v>9962739</v>
      </c>
      <c r="U13" s="3">
        <f t="shared" si="2"/>
        <v>0.92847860412683703</v>
      </c>
      <c r="V13" s="1">
        <f t="shared" si="3"/>
        <v>0.21777679999999999</v>
      </c>
      <c r="W13" s="1" t="s">
        <v>29</v>
      </c>
      <c r="X13" s="1" t="e">
        <f>1-(V13+W13)</f>
        <v>#VALUE!</v>
      </c>
    </row>
    <row r="14" spans="1:24">
      <c r="A14" s="4">
        <v>30</v>
      </c>
      <c r="B14" s="4">
        <v>15</v>
      </c>
      <c r="C14" s="4" t="s">
        <v>24</v>
      </c>
      <c r="D14" s="4">
        <v>3.78935241741</v>
      </c>
      <c r="E14" s="4">
        <v>9.1635393294800007</v>
      </c>
      <c r="F14" s="4">
        <v>1250000</v>
      </c>
      <c r="G14" s="4">
        <v>419209</v>
      </c>
      <c r="H14" s="4">
        <v>294696</v>
      </c>
      <c r="I14" s="4">
        <v>2213114</v>
      </c>
      <c r="J14" s="4">
        <v>19429468</v>
      </c>
      <c r="K14" s="4">
        <f t="shared" si="0"/>
        <v>8.7792440877424305</v>
      </c>
      <c r="L14" s="4">
        <v>151007</v>
      </c>
      <c r="M14" s="4">
        <v>1779792</v>
      </c>
      <c r="N14" s="4">
        <f t="shared" si="1"/>
        <v>11.786155608680392</v>
      </c>
      <c r="O14" s="4">
        <v>2432957</v>
      </c>
      <c r="P14" s="4">
        <v>418461</v>
      </c>
      <c r="Q14" s="4">
        <v>151007</v>
      </c>
      <c r="R14" s="4">
        <v>978886</v>
      </c>
      <c r="S14" s="4">
        <v>9315746</v>
      </c>
      <c r="T14" s="5">
        <v>9962715</v>
      </c>
      <c r="U14" s="3">
        <f t="shared" si="2"/>
        <v>0.93506097484470851</v>
      </c>
      <c r="V14" s="1">
        <f t="shared" si="3"/>
        <v>0.23575679999999999</v>
      </c>
      <c r="W14" s="1" t="s">
        <v>29</v>
      </c>
      <c r="X14" s="1" t="e">
        <f>1-(V13+W13)</f>
        <v>#VALUE!</v>
      </c>
    </row>
    <row r="15" spans="1:24">
      <c r="A15" s="4">
        <v>100</v>
      </c>
      <c r="B15" s="4">
        <v>15</v>
      </c>
      <c r="C15" s="4" t="s">
        <v>24</v>
      </c>
      <c r="D15" s="4">
        <v>17.975826999100001</v>
      </c>
      <c r="E15" s="4">
        <v>33.518345444600001</v>
      </c>
      <c r="F15" s="11">
        <v>1250000</v>
      </c>
      <c r="G15" s="4">
        <v>415322</v>
      </c>
      <c r="H15" s="4">
        <v>235097</v>
      </c>
      <c r="I15" s="4">
        <v>1220745</v>
      </c>
      <c r="J15" s="4">
        <v>7946140</v>
      </c>
      <c r="K15" s="4">
        <f t="shared" si="0"/>
        <v>6.5092545945303888</v>
      </c>
      <c r="L15" s="4">
        <v>204144</v>
      </c>
      <c r="M15" s="4">
        <v>2213843</v>
      </c>
      <c r="N15" s="4">
        <f t="shared" si="1"/>
        <v>10.844516615722235</v>
      </c>
      <c r="O15" s="4">
        <v>1489191</v>
      </c>
      <c r="P15" s="4">
        <v>413954</v>
      </c>
      <c r="Q15" s="4">
        <v>204144</v>
      </c>
      <c r="R15" s="4">
        <v>480531</v>
      </c>
      <c r="S15" s="4">
        <v>3788389</v>
      </c>
      <c r="T15" s="5">
        <v>3953606</v>
      </c>
      <c r="U15" s="3">
        <f t="shared" si="2"/>
        <v>0.95821106099090303</v>
      </c>
      <c r="V15" s="1">
        <f t="shared" si="3"/>
        <v>0.18807760000000001</v>
      </c>
      <c r="W15" s="1" t="s">
        <v>29</v>
      </c>
      <c r="X15" s="1" t="e">
        <f>1-(V13+W13)</f>
        <v>#VALUE!</v>
      </c>
    </row>
    <row r="16" spans="1:24">
      <c r="A16" s="4">
        <v>1000</v>
      </c>
      <c r="B16" s="4">
        <v>15</v>
      </c>
      <c r="C16" s="4" t="s">
        <v>24</v>
      </c>
      <c r="E16" s="4">
        <v>0</v>
      </c>
      <c r="F16" s="4">
        <v>1250000</v>
      </c>
      <c r="G16" s="4">
        <v>0</v>
      </c>
      <c r="H16" s="4">
        <v>0</v>
      </c>
      <c r="I16" s="4">
        <v>1</v>
      </c>
      <c r="J16" s="4">
        <v>1</v>
      </c>
      <c r="K16" s="4">
        <f t="shared" si="0"/>
        <v>1</v>
      </c>
      <c r="L16" s="4">
        <v>1</v>
      </c>
      <c r="M16" s="4">
        <v>1</v>
      </c>
      <c r="N16" s="4">
        <f t="shared" si="1"/>
        <v>1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5">
        <v>1</v>
      </c>
      <c r="U16" s="3">
        <f t="shared" si="2"/>
        <v>1</v>
      </c>
      <c r="V16" s="1">
        <f t="shared" si="3"/>
        <v>0</v>
      </c>
      <c r="W16" s="1" t="s">
        <v>29</v>
      </c>
      <c r="X16" s="1" t="e">
        <f>1-(V13+W13)</f>
        <v>#VALUE!</v>
      </c>
    </row>
    <row r="17" spans="1:24">
      <c r="A17" s="4">
        <v>2000</v>
      </c>
      <c r="B17" s="4">
        <v>15</v>
      </c>
      <c r="K17" s="4" t="e">
        <f t="shared" si="0"/>
        <v>#DIV/0!</v>
      </c>
      <c r="N17" s="4" t="e">
        <f t="shared" si="1"/>
        <v>#DIV/0!</v>
      </c>
      <c r="T17" s="5"/>
      <c r="U17" s="3" t="e">
        <f t="shared" si="2"/>
        <v>#DIV/0!</v>
      </c>
      <c r="V17" s="1" t="e">
        <f t="shared" si="3"/>
        <v>#DIV/0!</v>
      </c>
      <c r="W17" s="1"/>
      <c r="X17" s="1"/>
    </row>
    <row r="18" spans="1:24">
      <c r="A18" s="4">
        <v>10</v>
      </c>
      <c r="B18" s="4">
        <v>20</v>
      </c>
      <c r="K18" s="4" t="e">
        <f t="shared" si="0"/>
        <v>#DIV/0!</v>
      </c>
      <c r="N18" s="4" t="e">
        <f t="shared" si="1"/>
        <v>#DIV/0!</v>
      </c>
      <c r="T18" s="5"/>
      <c r="U18" s="3" t="e">
        <f t="shared" si="2"/>
        <v>#DIV/0!</v>
      </c>
      <c r="V18" s="1" t="e">
        <f t="shared" si="3"/>
        <v>#DIV/0!</v>
      </c>
      <c r="W18" s="1"/>
      <c r="X18" s="1"/>
    </row>
    <row r="19" spans="1:24">
      <c r="A19" s="4">
        <v>30</v>
      </c>
      <c r="B19" s="4">
        <v>20</v>
      </c>
      <c r="K19" s="4" t="e">
        <f t="shared" si="0"/>
        <v>#DIV/0!</v>
      </c>
      <c r="N19" s="4" t="e">
        <f t="shared" si="1"/>
        <v>#DIV/0!</v>
      </c>
      <c r="T19" s="5"/>
      <c r="U19" s="3" t="e">
        <f t="shared" si="2"/>
        <v>#DIV/0!</v>
      </c>
      <c r="V19" s="1" t="e">
        <f t="shared" si="3"/>
        <v>#DIV/0!</v>
      </c>
      <c r="W19" s="1"/>
      <c r="X19" s="1"/>
    </row>
    <row r="20" spans="1:24">
      <c r="A20" s="4">
        <v>100</v>
      </c>
      <c r="B20" s="4">
        <v>20</v>
      </c>
      <c r="K20" s="4" t="e">
        <f t="shared" si="0"/>
        <v>#DIV/0!</v>
      </c>
      <c r="N20" s="4" t="e">
        <f t="shared" si="1"/>
        <v>#DIV/0!</v>
      </c>
      <c r="T20" s="5"/>
      <c r="U20" s="3" t="e">
        <f t="shared" si="2"/>
        <v>#DIV/0!</v>
      </c>
      <c r="V20" s="1" t="e">
        <f t="shared" si="3"/>
        <v>#DIV/0!</v>
      </c>
      <c r="W20" s="1"/>
      <c r="X20" s="1"/>
    </row>
    <row r="21" spans="1:24">
      <c r="A21" s="4">
        <v>1000</v>
      </c>
      <c r="B21" s="4">
        <v>20</v>
      </c>
      <c r="K21" s="4" t="e">
        <f t="shared" si="0"/>
        <v>#DIV/0!</v>
      </c>
      <c r="N21" s="4" t="e">
        <f t="shared" si="1"/>
        <v>#DIV/0!</v>
      </c>
      <c r="T21" s="5"/>
      <c r="U21" s="3" t="e">
        <f t="shared" si="2"/>
        <v>#DIV/0!</v>
      </c>
      <c r="V21" s="1" t="e">
        <f t="shared" si="3"/>
        <v>#DIV/0!</v>
      </c>
      <c r="W21" s="1"/>
      <c r="X21" s="1"/>
    </row>
    <row r="22" spans="1:24">
      <c r="A22" s="4">
        <v>2000</v>
      </c>
      <c r="B22" s="4">
        <v>20</v>
      </c>
      <c r="C22" s="4" t="s">
        <v>24</v>
      </c>
      <c r="D22" s="4">
        <v>588.61775774</v>
      </c>
      <c r="E22" s="4">
        <v>729.41485350200003</v>
      </c>
      <c r="F22" s="4">
        <v>1250000</v>
      </c>
      <c r="G22" s="4">
        <v>1610332</v>
      </c>
      <c r="H22" s="4">
        <v>716420</v>
      </c>
      <c r="I22" s="4">
        <v>1855430</v>
      </c>
      <c r="J22" s="4">
        <v>18000017</v>
      </c>
      <c r="K22" s="4">
        <f t="shared" ref="K22:K37" si="4">J22/I22</f>
        <v>9.7012643969322472</v>
      </c>
      <c r="L22" s="4">
        <v>1106554</v>
      </c>
      <c r="M22" s="4">
        <v>9896724</v>
      </c>
      <c r="N22" s="4">
        <f t="shared" ref="N22:N37" si="5">M22/L22</f>
        <v>8.9437334282827585</v>
      </c>
      <c r="O22" s="4">
        <v>3641785</v>
      </c>
      <c r="P22" s="4">
        <v>1600394</v>
      </c>
      <c r="Q22" s="4">
        <v>1106554</v>
      </c>
      <c r="R22" s="4">
        <v>551613</v>
      </c>
      <c r="S22" s="4">
        <v>8290910</v>
      </c>
      <c r="T22" s="5">
        <v>8602553</v>
      </c>
      <c r="U22" s="3">
        <f t="shared" ref="U22:U37" si="6">S22/T22</f>
        <v>0.96377319616630086</v>
      </c>
      <c r="V22" s="1">
        <f t="shared" ref="V22:V37" si="7">H22/F22</f>
        <v>0.57313599999999998</v>
      </c>
      <c r="W22" s="1" t="s">
        <v>29</v>
      </c>
      <c r="X22" s="1" t="e">
        <f>1-(V13+W13)</f>
        <v>#VALUE!</v>
      </c>
    </row>
    <row r="23" spans="1:24">
      <c r="A23" s="4">
        <v>10</v>
      </c>
      <c r="B23" s="4">
        <v>25</v>
      </c>
      <c r="C23" s="4" t="s">
        <v>24</v>
      </c>
      <c r="D23" s="4">
        <v>0.39193391564300001</v>
      </c>
      <c r="E23" s="4">
        <v>1.7576594506900001</v>
      </c>
      <c r="F23" s="4">
        <v>1250000</v>
      </c>
      <c r="G23" s="4">
        <v>431517</v>
      </c>
      <c r="H23" s="4">
        <v>373341</v>
      </c>
      <c r="I23" s="4">
        <v>2101566</v>
      </c>
      <c r="J23" s="4">
        <v>17245234</v>
      </c>
      <c r="K23" s="4">
        <f t="shared" si="4"/>
        <v>8.2058969359039882</v>
      </c>
      <c r="L23" s="4">
        <v>69933</v>
      </c>
      <c r="M23" s="4">
        <v>801289</v>
      </c>
      <c r="N23" s="4">
        <f t="shared" si="5"/>
        <v>11.457952611785567</v>
      </c>
      <c r="O23" s="4">
        <v>2231285</v>
      </c>
      <c r="P23" s="4">
        <v>430926</v>
      </c>
      <c r="Q23" s="4">
        <v>69933</v>
      </c>
      <c r="R23" s="4">
        <v>887626</v>
      </c>
      <c r="S23" s="4">
        <v>8384763</v>
      </c>
      <c r="T23" s="5">
        <v>8790538</v>
      </c>
      <c r="U23" s="3">
        <f t="shared" si="6"/>
        <v>0.95383957159391153</v>
      </c>
      <c r="V23" s="1">
        <f t="shared" si="7"/>
        <v>0.29867280000000002</v>
      </c>
      <c r="W23" s="1" t="s">
        <v>29</v>
      </c>
      <c r="X23" s="1" t="e">
        <f>1-(V13+W13)</f>
        <v>#VALUE!</v>
      </c>
    </row>
    <row r="24" spans="1:24">
      <c r="A24" s="4">
        <v>30</v>
      </c>
      <c r="B24" s="4">
        <v>25</v>
      </c>
      <c r="C24" s="4" t="s">
        <v>24</v>
      </c>
      <c r="D24" s="4">
        <v>2.0042584352200001</v>
      </c>
      <c r="E24" s="4">
        <v>6.7070300384000001</v>
      </c>
      <c r="F24" s="4">
        <v>1250000</v>
      </c>
      <c r="G24" s="4">
        <v>499794</v>
      </c>
      <c r="H24" s="4">
        <v>391928</v>
      </c>
      <c r="I24" s="4">
        <v>2119880</v>
      </c>
      <c r="J24" s="4">
        <v>17665221</v>
      </c>
      <c r="K24" s="4">
        <f t="shared" si="4"/>
        <v>8.3331231013076206</v>
      </c>
      <c r="L24" s="4">
        <v>125383</v>
      </c>
      <c r="M24" s="4">
        <v>1412898</v>
      </c>
      <c r="N24" s="4">
        <f t="shared" si="5"/>
        <v>11.268656835456163</v>
      </c>
      <c r="O24" s="4">
        <v>2313888</v>
      </c>
      <c r="P24" s="4">
        <v>498544</v>
      </c>
      <c r="Q24" s="4">
        <v>125383</v>
      </c>
      <c r="R24" s="4">
        <v>870169</v>
      </c>
      <c r="S24" s="4">
        <v>8610917</v>
      </c>
      <c r="T24" s="5">
        <v>8928921</v>
      </c>
      <c r="U24" s="3">
        <f t="shared" si="6"/>
        <v>0.96438494640057848</v>
      </c>
      <c r="V24" s="1">
        <f t="shared" si="7"/>
        <v>0.3135424</v>
      </c>
      <c r="W24" s="1" t="s">
        <v>29</v>
      </c>
      <c r="X24" s="1" t="e">
        <f>1-(V13+W13)</f>
        <v>#VALUE!</v>
      </c>
    </row>
    <row r="25" spans="1:24">
      <c r="A25" s="4">
        <v>100</v>
      </c>
      <c r="B25" s="4">
        <v>25</v>
      </c>
      <c r="C25" s="4" t="s">
        <v>24</v>
      </c>
      <c r="D25" s="4">
        <v>10.829298034500001</v>
      </c>
      <c r="E25" s="4">
        <v>26.801848280600002</v>
      </c>
      <c r="F25" s="4">
        <v>1250000</v>
      </c>
      <c r="G25" s="4">
        <v>635306</v>
      </c>
      <c r="H25" s="4">
        <v>436275</v>
      </c>
      <c r="I25" s="4">
        <v>2111135</v>
      </c>
      <c r="J25" s="4">
        <v>17513274</v>
      </c>
      <c r="K25" s="4">
        <f t="shared" si="4"/>
        <v>8.2956674963941204</v>
      </c>
      <c r="L25" s="4">
        <v>223563</v>
      </c>
      <c r="M25" s="4">
        <v>2495748</v>
      </c>
      <c r="N25" s="4">
        <f t="shared" si="5"/>
        <v>11.163510956643094</v>
      </c>
      <c r="O25" s="4">
        <v>2434115</v>
      </c>
      <c r="P25" s="4">
        <v>633367</v>
      </c>
      <c r="Q25" s="4">
        <v>223563</v>
      </c>
      <c r="R25" s="4">
        <v>828649</v>
      </c>
      <c r="S25" s="4">
        <v>8514917</v>
      </c>
      <c r="T25" s="5">
        <v>8774794</v>
      </c>
      <c r="U25" s="3">
        <f t="shared" si="6"/>
        <v>0.97038369219835818</v>
      </c>
      <c r="V25" s="1">
        <f t="shared" si="7"/>
        <v>0.34902</v>
      </c>
      <c r="W25" s="1" t="s">
        <v>29</v>
      </c>
      <c r="X25" s="1" t="e">
        <f>1-(V13+W13)</f>
        <v>#VALUE!</v>
      </c>
    </row>
    <row r="26" spans="1:24">
      <c r="A26" s="4">
        <v>1000</v>
      </c>
      <c r="B26" s="4">
        <v>25</v>
      </c>
      <c r="C26" s="4" t="s">
        <v>24</v>
      </c>
      <c r="D26" s="4">
        <v>231.65622578</v>
      </c>
      <c r="E26" s="4">
        <v>347.23428373600001</v>
      </c>
      <c r="F26" s="4">
        <v>1250000</v>
      </c>
      <c r="G26" s="4">
        <v>1234317</v>
      </c>
      <c r="H26" s="4">
        <v>656745</v>
      </c>
      <c r="I26" s="4">
        <v>1957225</v>
      </c>
      <c r="J26" s="4">
        <v>17076772</v>
      </c>
      <c r="K26" s="4">
        <f t="shared" si="4"/>
        <v>8.7249917612946906</v>
      </c>
      <c r="L26" s="4">
        <v>691038</v>
      </c>
      <c r="M26" s="4">
        <v>6414571</v>
      </c>
      <c r="N26" s="4">
        <f t="shared" si="5"/>
        <v>9.2825155780145234</v>
      </c>
      <c r="O26" s="4">
        <v>3049058</v>
      </c>
      <c r="P26" s="4">
        <v>1226507</v>
      </c>
      <c r="Q26" s="4">
        <v>691038</v>
      </c>
      <c r="R26" s="4">
        <v>620928</v>
      </c>
      <c r="S26" s="4">
        <v>8085182</v>
      </c>
      <c r="T26" s="5">
        <v>8300552</v>
      </c>
      <c r="U26" s="3">
        <f t="shared" si="6"/>
        <v>0.97405353282528684</v>
      </c>
      <c r="V26" s="1">
        <f t="shared" si="7"/>
        <v>0.52539599999999997</v>
      </c>
      <c r="W26" s="1" t="s">
        <v>29</v>
      </c>
      <c r="X26" s="1" t="e">
        <f>1-(V13+W13)</f>
        <v>#VALUE!</v>
      </c>
    </row>
    <row r="27" spans="1:24">
      <c r="A27" s="4">
        <v>2000</v>
      </c>
      <c r="B27" s="4">
        <v>25</v>
      </c>
      <c r="C27" s="4" t="s">
        <v>24</v>
      </c>
      <c r="D27" s="4">
        <v>463.13510910700001</v>
      </c>
      <c r="E27" s="4">
        <v>664.99871637199999</v>
      </c>
      <c r="F27" s="4">
        <v>1250000</v>
      </c>
      <c r="G27" s="4">
        <v>1407962</v>
      </c>
      <c r="H27" s="4">
        <v>759068</v>
      </c>
      <c r="I27" s="4">
        <v>1741865</v>
      </c>
      <c r="J27" s="4">
        <v>16322640</v>
      </c>
      <c r="K27" s="4">
        <f t="shared" si="4"/>
        <v>9.3707836141147567</v>
      </c>
      <c r="L27" s="4">
        <v>813638</v>
      </c>
      <c r="M27" s="4">
        <v>7517637</v>
      </c>
      <c r="N27" s="4">
        <f t="shared" si="5"/>
        <v>9.2395352724430282</v>
      </c>
      <c r="O27" s="4">
        <v>3225175</v>
      </c>
      <c r="P27" s="4">
        <v>1400123</v>
      </c>
      <c r="Q27" s="4">
        <v>813638</v>
      </c>
      <c r="R27" s="4">
        <v>492708</v>
      </c>
      <c r="S27" s="4">
        <v>7614199</v>
      </c>
      <c r="T27" s="5">
        <v>7894803</v>
      </c>
      <c r="U27" s="3">
        <f t="shared" si="6"/>
        <v>0.96445712451596322</v>
      </c>
      <c r="V27" s="1">
        <f t="shared" si="7"/>
        <v>0.60725439999999997</v>
      </c>
      <c r="W27" s="1" t="s">
        <v>29</v>
      </c>
      <c r="X27" s="1" t="e">
        <f>1-(V13+W13)</f>
        <v>#VALUE!</v>
      </c>
    </row>
    <row r="28" spans="1:24">
      <c r="A28" s="4">
        <v>10</v>
      </c>
      <c r="B28" s="4">
        <v>30</v>
      </c>
      <c r="C28" s="4" t="s">
        <v>24</v>
      </c>
      <c r="D28" s="4">
        <v>0.26433355685400001</v>
      </c>
      <c r="E28" s="4">
        <v>1.4582095801399999</v>
      </c>
      <c r="F28" s="4">
        <v>1250000</v>
      </c>
      <c r="G28" s="4">
        <v>429408</v>
      </c>
      <c r="H28" s="4">
        <v>392209</v>
      </c>
      <c r="I28" s="4">
        <v>2073500</v>
      </c>
      <c r="J28" s="4">
        <v>16690855</v>
      </c>
      <c r="K28" s="4">
        <f t="shared" si="4"/>
        <v>8.0496045333976376</v>
      </c>
      <c r="L28" s="4">
        <v>44763</v>
      </c>
      <c r="M28" s="4">
        <v>597778</v>
      </c>
      <c r="N28" s="4">
        <f t="shared" si="5"/>
        <v>13.354288139758282</v>
      </c>
      <c r="O28" s="4">
        <v>2176796</v>
      </c>
      <c r="P28" s="4">
        <v>429125</v>
      </c>
      <c r="Q28" s="4">
        <v>44763</v>
      </c>
      <c r="R28" s="4">
        <v>865328</v>
      </c>
      <c r="S28" s="4">
        <v>8073486</v>
      </c>
      <c r="T28" s="5">
        <v>8572606</v>
      </c>
      <c r="U28" s="3">
        <f t="shared" si="6"/>
        <v>0.94177733118727258</v>
      </c>
      <c r="V28" s="1">
        <f t="shared" si="7"/>
        <v>0.31376720000000002</v>
      </c>
      <c r="W28" s="1" t="s">
        <v>29</v>
      </c>
      <c r="X28" s="1" t="e">
        <f>1-(V13+W13)</f>
        <v>#VALUE!</v>
      </c>
    </row>
    <row r="29" spans="1:24">
      <c r="A29" s="4">
        <v>30</v>
      </c>
      <c r="B29" s="4">
        <v>30</v>
      </c>
      <c r="C29" s="4" t="s">
        <v>24</v>
      </c>
      <c r="D29" s="4">
        <v>1.4976143616199999</v>
      </c>
      <c r="E29" s="4">
        <v>5.9076435723999996</v>
      </c>
      <c r="F29" s="4">
        <v>1250000</v>
      </c>
      <c r="G29" s="4">
        <v>509140</v>
      </c>
      <c r="H29" s="4">
        <v>405971</v>
      </c>
      <c r="I29" s="4">
        <v>2114186</v>
      </c>
      <c r="J29" s="4">
        <v>17756569</v>
      </c>
      <c r="K29" s="4">
        <f t="shared" si="4"/>
        <v>8.3987733340396726</v>
      </c>
      <c r="L29" s="4">
        <v>120107</v>
      </c>
      <c r="M29" s="4">
        <v>1501886</v>
      </c>
      <c r="N29" s="4">
        <f t="shared" si="5"/>
        <v>12.504566761304503</v>
      </c>
      <c r="O29" s="4">
        <v>2302417</v>
      </c>
      <c r="P29" s="4">
        <v>508305</v>
      </c>
      <c r="Q29" s="4">
        <v>120107</v>
      </c>
      <c r="R29" s="4">
        <v>853029</v>
      </c>
      <c r="S29" s="4">
        <v>8513545</v>
      </c>
      <c r="T29" s="5">
        <v>9122917</v>
      </c>
      <c r="U29" s="3">
        <f t="shared" si="6"/>
        <v>0.93320425912019145</v>
      </c>
      <c r="V29" s="1">
        <f t="shared" si="7"/>
        <v>0.32477679999999998</v>
      </c>
      <c r="W29" s="1" t="s">
        <v>29</v>
      </c>
      <c r="X29" s="1" t="e">
        <f>1-(V13+W13)</f>
        <v>#VALUE!</v>
      </c>
    </row>
    <row r="30" spans="1:24">
      <c r="A30" s="4">
        <v>100</v>
      </c>
      <c r="B30" s="4">
        <v>30</v>
      </c>
      <c r="C30" s="4" t="s">
        <v>24</v>
      </c>
      <c r="D30" s="4">
        <v>9.7416793495</v>
      </c>
      <c r="E30" s="4">
        <v>26.878716085899999</v>
      </c>
      <c r="F30" s="4">
        <v>1250000</v>
      </c>
      <c r="G30" s="4">
        <v>576698</v>
      </c>
      <c r="H30" s="4">
        <v>444827</v>
      </c>
      <c r="I30" s="4">
        <v>2066189</v>
      </c>
      <c r="J30" s="4">
        <v>16852377</v>
      </c>
      <c r="K30" s="4">
        <f t="shared" si="4"/>
        <v>8.156261116480632</v>
      </c>
      <c r="L30" s="4">
        <v>158773</v>
      </c>
      <c r="M30" s="4">
        <v>2102923</v>
      </c>
      <c r="N30" s="4">
        <f t="shared" si="5"/>
        <v>13.244840117652245</v>
      </c>
      <c r="O30" s="4">
        <v>2323343</v>
      </c>
      <c r="P30" s="4">
        <v>575890</v>
      </c>
      <c r="Q30" s="4">
        <v>158773</v>
      </c>
      <c r="R30" s="4">
        <v>823272</v>
      </c>
      <c r="S30" s="4">
        <v>8159482</v>
      </c>
      <c r="T30" s="5">
        <v>8534122</v>
      </c>
      <c r="U30" s="3">
        <f t="shared" si="6"/>
        <v>0.95610093223415371</v>
      </c>
      <c r="V30" s="1">
        <f t="shared" si="7"/>
        <v>0.3558616</v>
      </c>
      <c r="W30" s="1" t="s">
        <v>29</v>
      </c>
      <c r="X30" s="1" t="e">
        <f>1-(V13+W13)</f>
        <v>#VALUE!</v>
      </c>
    </row>
    <row r="31" spans="1:24">
      <c r="A31" s="4">
        <v>1000</v>
      </c>
      <c r="B31" s="4">
        <v>30</v>
      </c>
      <c r="C31" s="4" t="s">
        <v>24</v>
      </c>
      <c r="D31" s="4">
        <v>237.813103961</v>
      </c>
      <c r="E31" s="4">
        <v>356.35304839899999</v>
      </c>
      <c r="F31" s="4">
        <v>1250000</v>
      </c>
      <c r="G31" s="4">
        <v>1125947</v>
      </c>
      <c r="H31" s="4">
        <v>665295</v>
      </c>
      <c r="I31" s="4">
        <v>1930982</v>
      </c>
      <c r="J31" s="4">
        <v>16729802</v>
      </c>
      <c r="K31" s="4">
        <f t="shared" si="4"/>
        <v>8.6638829362469458</v>
      </c>
      <c r="L31" s="4">
        <v>581380</v>
      </c>
      <c r="M31" s="4">
        <v>6362761</v>
      </c>
      <c r="N31" s="4">
        <f t="shared" si="5"/>
        <v>10.944237847879185</v>
      </c>
      <c r="O31" s="4">
        <v>2885884</v>
      </c>
      <c r="P31" s="4">
        <v>1120969</v>
      </c>
      <c r="Q31" s="4">
        <v>581380</v>
      </c>
      <c r="R31" s="4">
        <v>619974</v>
      </c>
      <c r="S31" s="4">
        <v>7931363</v>
      </c>
      <c r="T31" s="5">
        <v>8217059</v>
      </c>
      <c r="U31" s="3">
        <f t="shared" si="6"/>
        <v>0.9652313558902279</v>
      </c>
      <c r="V31" s="1">
        <f t="shared" si="7"/>
        <v>0.53223600000000004</v>
      </c>
      <c r="W31" s="1" t="s">
        <v>29</v>
      </c>
      <c r="X31" s="1" t="e">
        <f>1-(V13+W13)</f>
        <v>#VALUE!</v>
      </c>
    </row>
    <row r="32" spans="1:24">
      <c r="A32" s="4">
        <v>2000</v>
      </c>
      <c r="B32" s="4">
        <v>30</v>
      </c>
      <c r="C32" s="4" t="s">
        <v>24</v>
      </c>
      <c r="D32" s="4">
        <v>476.17220507600001</v>
      </c>
      <c r="E32" s="4">
        <v>679.91466959800005</v>
      </c>
      <c r="F32" s="4">
        <v>1250000</v>
      </c>
      <c r="G32" s="4">
        <v>1385809</v>
      </c>
      <c r="H32" s="4">
        <v>766917</v>
      </c>
      <c r="I32" s="4">
        <v>1726245</v>
      </c>
      <c r="J32" s="4">
        <v>16200542</v>
      </c>
      <c r="K32" s="4">
        <f t="shared" si="4"/>
        <v>9.3848451407534856</v>
      </c>
      <c r="L32" s="4">
        <v>789925</v>
      </c>
      <c r="M32" s="4">
        <v>8176091</v>
      </c>
      <c r="N32" s="4">
        <f t="shared" si="5"/>
        <v>10.350464917555463</v>
      </c>
      <c r="O32" s="4">
        <v>3148703</v>
      </c>
      <c r="P32" s="4">
        <v>1379155</v>
      </c>
      <c r="Q32" s="4">
        <v>789925</v>
      </c>
      <c r="R32" s="4">
        <v>491452</v>
      </c>
      <c r="S32" s="4">
        <v>7522233</v>
      </c>
      <c r="T32" s="5">
        <v>7888384</v>
      </c>
      <c r="U32" s="3">
        <f t="shared" si="6"/>
        <v>0.95358352230317389</v>
      </c>
      <c r="V32" s="1">
        <f t="shared" si="7"/>
        <v>0.61353360000000001</v>
      </c>
      <c r="W32" s="1" t="s">
        <v>29</v>
      </c>
      <c r="X32" s="1" t="e">
        <f>1-(V13+W13)</f>
        <v>#VALUE!</v>
      </c>
    </row>
    <row r="33" spans="1:24">
      <c r="A33" s="4">
        <v>10</v>
      </c>
      <c r="B33" s="4">
        <v>35</v>
      </c>
      <c r="C33" s="4" t="s">
        <v>24</v>
      </c>
      <c r="D33" s="4">
        <v>0.27545568238000001</v>
      </c>
      <c r="E33" s="4">
        <v>1.48153817418</v>
      </c>
      <c r="F33" s="4">
        <v>1250000</v>
      </c>
      <c r="G33" s="4">
        <v>469119</v>
      </c>
      <c r="H33" s="4">
        <v>428588</v>
      </c>
      <c r="I33" s="4">
        <v>2041239</v>
      </c>
      <c r="J33" s="4">
        <v>16614380</v>
      </c>
      <c r="K33" s="4">
        <f t="shared" si="4"/>
        <v>8.139360457055739</v>
      </c>
      <c r="L33" s="4">
        <v>48955</v>
      </c>
      <c r="M33" s="4">
        <v>630301</v>
      </c>
      <c r="N33" s="4">
        <f t="shared" si="5"/>
        <v>12.875109794709427</v>
      </c>
      <c r="O33" s="4">
        <v>2147799</v>
      </c>
      <c r="P33" s="4">
        <v>468808</v>
      </c>
      <c r="Q33" s="4">
        <v>48955</v>
      </c>
      <c r="R33" s="4">
        <v>829898</v>
      </c>
      <c r="S33" s="4">
        <v>8039239</v>
      </c>
      <c r="T33" s="5">
        <v>8526186</v>
      </c>
      <c r="U33" s="3">
        <f t="shared" si="6"/>
        <v>0.94288806272816472</v>
      </c>
      <c r="V33" s="1">
        <f t="shared" si="7"/>
        <v>0.34287040000000002</v>
      </c>
      <c r="W33" s="1" t="s">
        <v>29</v>
      </c>
      <c r="X33" s="1" t="e">
        <f>1-(V13+W13)</f>
        <v>#VALUE!</v>
      </c>
    </row>
    <row r="34" spans="1:24">
      <c r="A34" s="4">
        <v>30</v>
      </c>
      <c r="B34" s="4">
        <v>35</v>
      </c>
      <c r="C34" s="4" t="s">
        <v>24</v>
      </c>
      <c r="D34" s="4">
        <v>1.4742157709199999</v>
      </c>
      <c r="E34" s="4">
        <v>5.8689453974800001</v>
      </c>
      <c r="F34" s="4">
        <v>1250000</v>
      </c>
      <c r="G34" s="4">
        <v>500339</v>
      </c>
      <c r="H34" s="4">
        <v>444768</v>
      </c>
      <c r="I34" s="4">
        <v>2042912</v>
      </c>
      <c r="J34" s="4">
        <v>16619405</v>
      </c>
      <c r="K34" s="4">
        <f t="shared" si="4"/>
        <v>8.1351546224213287</v>
      </c>
      <c r="L34" s="4">
        <v>68316</v>
      </c>
      <c r="M34" s="4">
        <v>927839</v>
      </c>
      <c r="N34" s="4">
        <f t="shared" si="5"/>
        <v>13.5815767902102</v>
      </c>
      <c r="O34" s="4">
        <v>2178369</v>
      </c>
      <c r="P34" s="4">
        <v>499916</v>
      </c>
      <c r="Q34" s="4">
        <v>68316</v>
      </c>
      <c r="R34" s="4">
        <v>816108</v>
      </c>
      <c r="S34" s="4">
        <v>8043748</v>
      </c>
      <c r="T34" s="5">
        <v>8507341</v>
      </c>
      <c r="U34" s="3">
        <f t="shared" si="6"/>
        <v>0.94550671002843312</v>
      </c>
      <c r="V34" s="1">
        <f t="shared" si="7"/>
        <v>0.35581439999999998</v>
      </c>
      <c r="W34" s="1" t="s">
        <v>29</v>
      </c>
      <c r="X34" s="1" t="e">
        <f>1-(V13+W13)</f>
        <v>#VALUE!</v>
      </c>
    </row>
    <row r="35" spans="1:24">
      <c r="A35" s="4">
        <v>100</v>
      </c>
      <c r="B35" s="4">
        <v>35</v>
      </c>
      <c r="C35" s="4" t="s">
        <v>24</v>
      </c>
      <c r="D35" s="4">
        <v>9.1422263426200008</v>
      </c>
      <c r="E35" s="4">
        <v>26.0896253236</v>
      </c>
      <c r="F35" s="4">
        <v>1250000</v>
      </c>
      <c r="G35" s="4">
        <v>607707</v>
      </c>
      <c r="H35" s="4">
        <v>482154</v>
      </c>
      <c r="I35" s="4">
        <v>2033969</v>
      </c>
      <c r="J35" s="4">
        <v>16722384</v>
      </c>
      <c r="K35" s="4">
        <f t="shared" si="4"/>
        <v>8.2215530325191786</v>
      </c>
      <c r="L35" s="4">
        <v>152758</v>
      </c>
      <c r="M35" s="4">
        <v>2022947</v>
      </c>
      <c r="N35" s="4">
        <f t="shared" si="5"/>
        <v>13.242821979863574</v>
      </c>
      <c r="O35" s="4">
        <v>2288305</v>
      </c>
      <c r="P35" s="4">
        <v>606545</v>
      </c>
      <c r="Q35" s="4">
        <v>152758</v>
      </c>
      <c r="R35" s="4">
        <v>786625</v>
      </c>
      <c r="S35" s="4">
        <v>8087496</v>
      </c>
      <c r="T35" s="5">
        <v>8482130</v>
      </c>
      <c r="U35" s="3">
        <f t="shared" si="6"/>
        <v>0.95347465789842878</v>
      </c>
      <c r="V35" s="1">
        <f t="shared" si="7"/>
        <v>0.38572319999999999</v>
      </c>
      <c r="W35" s="1" t="s">
        <v>29</v>
      </c>
      <c r="X35" s="1" t="e">
        <f>1-(V13+W13)</f>
        <v>#VALUE!</v>
      </c>
    </row>
    <row r="36" spans="1:24">
      <c r="A36" s="4">
        <v>1000</v>
      </c>
      <c r="B36" s="4">
        <v>35</v>
      </c>
      <c r="C36" s="4" t="s">
        <v>24</v>
      </c>
      <c r="D36" s="4">
        <v>224.07649265200001</v>
      </c>
      <c r="E36" s="4">
        <v>350.81834309700002</v>
      </c>
      <c r="F36" s="4">
        <v>1250000</v>
      </c>
      <c r="G36" s="4">
        <v>1159738</v>
      </c>
      <c r="H36" s="4">
        <v>698773</v>
      </c>
      <c r="I36" s="4">
        <v>1881086</v>
      </c>
      <c r="J36" s="4">
        <v>16554685</v>
      </c>
      <c r="K36" s="4">
        <f t="shared" si="4"/>
        <v>8.8005997599259143</v>
      </c>
      <c r="L36" s="4">
        <v>583494</v>
      </c>
      <c r="M36" s="4">
        <v>6326389</v>
      </c>
      <c r="N36" s="4">
        <f t="shared" si="5"/>
        <v>10.842252019729424</v>
      </c>
      <c r="O36" s="4">
        <v>2876083</v>
      </c>
      <c r="P36" s="4">
        <v>1153398</v>
      </c>
      <c r="Q36" s="4">
        <v>583494</v>
      </c>
      <c r="R36" s="4">
        <v>583551</v>
      </c>
      <c r="S36" s="4">
        <v>7862953</v>
      </c>
      <c r="T36" s="5">
        <v>8108238</v>
      </c>
      <c r="U36" s="3">
        <f t="shared" si="6"/>
        <v>0.96974866795967263</v>
      </c>
      <c r="V36" s="1">
        <f t="shared" si="7"/>
        <v>0.55901840000000003</v>
      </c>
      <c r="W36" s="1" t="s">
        <v>29</v>
      </c>
      <c r="X36" s="1" t="e">
        <f>1-(V13+W13)</f>
        <v>#VALUE!</v>
      </c>
    </row>
    <row r="37" spans="1:24">
      <c r="A37" s="4">
        <v>2000</v>
      </c>
      <c r="B37" s="4">
        <v>35</v>
      </c>
      <c r="C37" s="4" t="s">
        <v>24</v>
      </c>
      <c r="D37" s="4">
        <v>437.07574025299999</v>
      </c>
      <c r="E37" s="4">
        <v>669.29023192</v>
      </c>
      <c r="F37" s="4">
        <v>1250000</v>
      </c>
      <c r="G37" s="4">
        <v>1353472</v>
      </c>
      <c r="H37" s="4">
        <v>786319</v>
      </c>
      <c r="I37" s="4">
        <v>1659638</v>
      </c>
      <c r="J37" s="4">
        <v>15443208</v>
      </c>
      <c r="K37" s="4">
        <f t="shared" si="4"/>
        <v>9.3051665483677759</v>
      </c>
      <c r="L37" s="4">
        <v>726192</v>
      </c>
      <c r="M37" s="4">
        <v>7967882</v>
      </c>
      <c r="N37" s="4">
        <f t="shared" si="5"/>
        <v>10.972142353537356</v>
      </c>
      <c r="O37" s="4">
        <v>3049250</v>
      </c>
      <c r="P37" s="4">
        <v>1346777</v>
      </c>
      <c r="Q37" s="4">
        <v>726192</v>
      </c>
      <c r="R37" s="4">
        <v>463730</v>
      </c>
      <c r="S37" s="4">
        <v>7325546</v>
      </c>
      <c r="T37" s="5">
        <v>7391470</v>
      </c>
      <c r="U37" s="3">
        <f t="shared" si="6"/>
        <v>0.99108107047718519</v>
      </c>
      <c r="V37" s="1">
        <f t="shared" si="7"/>
        <v>0.62905520000000004</v>
      </c>
      <c r="W37" s="1" t="s">
        <v>29</v>
      </c>
      <c r="X37" s="1" t="e">
        <f>1-(V13+W13)</f>
        <v>#VALUE!</v>
      </c>
    </row>
    <row r="38" spans="1:24">
      <c r="T38" s="5"/>
      <c r="U38" s="3"/>
      <c r="V38" s="1"/>
      <c r="W38" s="1"/>
      <c r="X38" s="1"/>
    </row>
    <row r="39" spans="1:24">
      <c r="T39" s="5"/>
      <c r="U39" s="3"/>
      <c r="V39" s="1"/>
      <c r="W39" s="1"/>
      <c r="X39" s="1"/>
    </row>
    <row r="41" spans="1:24">
      <c r="B41" s="4">
        <v>10</v>
      </c>
      <c r="C41" s="4">
        <v>50</v>
      </c>
      <c r="D41" s="4">
        <v>0.48513628284133331</v>
      </c>
      <c r="E41" s="4">
        <v>1.7870121511183334</v>
      </c>
      <c r="F41" s="4">
        <v>1450000</v>
      </c>
      <c r="G41" s="4">
        <v>2726636.5</v>
      </c>
      <c r="H41" s="4">
        <v>207879.16666666666</v>
      </c>
      <c r="I41" s="4">
        <v>1049162.8333333333</v>
      </c>
      <c r="J41" s="6">
        <v>0.14336494252873599</v>
      </c>
    </row>
    <row r="42" spans="1:24">
      <c r="B42" s="4">
        <v>30</v>
      </c>
      <c r="C42" s="4">
        <v>50</v>
      </c>
      <c r="D42" s="4">
        <v>3.0758950525183333</v>
      </c>
      <c r="E42" s="4">
        <v>7.2229039904766665</v>
      </c>
      <c r="F42" s="4">
        <v>1450000</v>
      </c>
      <c r="G42" s="4">
        <v>2757366.6666666665</v>
      </c>
      <c r="H42" s="4">
        <v>238289.5</v>
      </c>
      <c r="I42" s="4">
        <v>1020537.1666666666</v>
      </c>
      <c r="J42" s="6">
        <v>0.16433758620689701</v>
      </c>
    </row>
    <row r="43" spans="1:24">
      <c r="B43" s="4">
        <v>100</v>
      </c>
      <c r="C43" s="4">
        <v>50</v>
      </c>
      <c r="D43" s="4">
        <v>16.723001150216668</v>
      </c>
      <c r="E43" s="4">
        <v>27.575305944783338</v>
      </c>
      <c r="F43" s="4">
        <v>1450000</v>
      </c>
      <c r="G43" s="4">
        <v>2826758</v>
      </c>
      <c r="H43" s="4">
        <v>307587.5</v>
      </c>
      <c r="I43" s="4">
        <v>955076.83333333337</v>
      </c>
      <c r="J43" s="6">
        <v>0.21212931034482799</v>
      </c>
    </row>
    <row r="44" spans="1:24">
      <c r="B44" s="4">
        <v>2000</v>
      </c>
      <c r="C44" s="4">
        <v>50</v>
      </c>
      <c r="D44" s="4">
        <v>419.83751846349998</v>
      </c>
      <c r="E44" s="4">
        <v>529.22803948716671</v>
      </c>
      <c r="F44" s="4">
        <v>1450000</v>
      </c>
      <c r="G44" s="4">
        <v>3220432.8333333335</v>
      </c>
      <c r="H44" s="4">
        <v>700218.16666666663</v>
      </c>
      <c r="I44" s="4">
        <v>537348.16666666663</v>
      </c>
      <c r="J44" s="6">
        <v>0.48290908045976999</v>
      </c>
    </row>
  </sheetData>
  <mergeCells count="11">
    <mergeCell ref="G1:H1"/>
    <mergeCell ref="I1:N1"/>
    <mergeCell ref="O1:R1"/>
    <mergeCell ref="S1:U1"/>
    <mergeCell ref="V1:X1"/>
    <mergeCell ref="F1:F2"/>
    <mergeCell ref="A1:A2"/>
    <mergeCell ref="B1:B2"/>
    <mergeCell ref="C1:C2"/>
    <mergeCell ref="D1:D2"/>
    <mergeCell ref="E1:E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5" workbookViewId="0">
      <selection activeCell="I42" sqref="I42"/>
    </sheetView>
  </sheetViews>
  <sheetFormatPr baseColWidth="10" defaultColWidth="11" defaultRowHeight="15" x14ac:dyDescent="0"/>
  <cols>
    <col min="1" max="1" width="6.33203125" customWidth="1"/>
    <col min="2" max="2" width="8.1640625" customWidth="1"/>
    <col min="3" max="3" width="7" customWidth="1"/>
    <col min="4" max="4" width="9.83203125" customWidth="1"/>
    <col min="5" max="5" width="10.83203125" customWidth="1"/>
    <col min="6" max="6" width="12.33203125" customWidth="1"/>
    <col min="7" max="8" width="11.83203125" customWidth="1"/>
    <col min="9" max="9" width="12.1640625" customWidth="1"/>
    <col min="10" max="10" width="12.83203125" bestFit="1" customWidth="1"/>
    <col min="11" max="11" width="6.83203125" customWidth="1"/>
    <col min="12" max="12" width="11.83203125" bestFit="1" customWidth="1"/>
    <col min="13" max="13" width="12.83203125" bestFit="1" customWidth="1"/>
    <col min="14" max="14" width="9.33203125" customWidth="1"/>
    <col min="15" max="17" width="11.83203125" bestFit="1" customWidth="1"/>
    <col min="18" max="18" width="11.1640625" bestFit="1" customWidth="1"/>
    <col min="19" max="20" width="12.33203125" bestFit="1" customWidth="1"/>
  </cols>
  <sheetData>
    <row r="1" spans="1:24">
      <c r="A1" s="15" t="s">
        <v>8</v>
      </c>
      <c r="B1" s="15" t="s">
        <v>0</v>
      </c>
      <c r="C1" s="15" t="s">
        <v>23</v>
      </c>
      <c r="D1" s="15" t="s">
        <v>1</v>
      </c>
      <c r="E1" s="15" t="s">
        <v>2</v>
      </c>
      <c r="F1" s="15" t="s">
        <v>3</v>
      </c>
      <c r="G1" s="12" t="s">
        <v>10</v>
      </c>
      <c r="H1" s="12"/>
      <c r="I1" s="12" t="s">
        <v>12</v>
      </c>
      <c r="J1" s="12"/>
      <c r="K1" s="12"/>
      <c r="L1" s="12"/>
      <c r="M1" s="12"/>
      <c r="N1" s="12"/>
      <c r="O1" s="12" t="s">
        <v>16</v>
      </c>
      <c r="P1" s="12"/>
      <c r="Q1" s="12"/>
      <c r="R1" s="12"/>
      <c r="S1" s="13" t="s">
        <v>19</v>
      </c>
      <c r="T1" s="13"/>
      <c r="U1" s="13"/>
      <c r="V1" s="12" t="s">
        <v>28</v>
      </c>
      <c r="W1" s="12"/>
      <c r="X1" s="14"/>
    </row>
    <row r="2" spans="1:24">
      <c r="A2" s="15"/>
      <c r="B2" s="15"/>
      <c r="C2" s="15"/>
      <c r="D2" s="15"/>
      <c r="E2" s="15"/>
      <c r="F2" s="15"/>
      <c r="G2" s="8" t="s">
        <v>11</v>
      </c>
      <c r="H2" s="8" t="s">
        <v>22</v>
      </c>
      <c r="I2" s="8" t="s">
        <v>13</v>
      </c>
      <c r="J2" s="8" t="s">
        <v>11</v>
      </c>
      <c r="K2" s="8" t="s">
        <v>27</v>
      </c>
      <c r="L2" s="8" t="s">
        <v>14</v>
      </c>
      <c r="M2" s="8" t="s">
        <v>15</v>
      </c>
      <c r="N2" s="8" t="s">
        <v>26</v>
      </c>
      <c r="O2" s="8" t="s">
        <v>13</v>
      </c>
      <c r="P2" s="8" t="s">
        <v>15</v>
      </c>
      <c r="Q2" s="8" t="s">
        <v>17</v>
      </c>
      <c r="R2" s="8" t="s">
        <v>18</v>
      </c>
      <c r="S2" s="8" t="s">
        <v>20</v>
      </c>
      <c r="T2" s="8" t="s">
        <v>21</v>
      </c>
      <c r="U2" s="8" t="s">
        <v>27</v>
      </c>
      <c r="V2" s="8" t="s">
        <v>7</v>
      </c>
      <c r="W2" s="8" t="s">
        <v>9</v>
      </c>
      <c r="X2" s="8" t="s">
        <v>25</v>
      </c>
    </row>
    <row r="3" spans="1:24" s="4" customFormat="1">
      <c r="A3" s="4">
        <v>10</v>
      </c>
      <c r="B3" s="4">
        <v>5</v>
      </c>
      <c r="C3" s="4" t="s">
        <v>24</v>
      </c>
      <c r="D3" s="2">
        <f>AVERAGE('Run 1'!D3,'Run 2'!D3,'Run 3'!D3,'Run 4'!D3,'Run 5'!D3)</f>
        <v>1.1680260572300001</v>
      </c>
      <c r="E3" s="2">
        <f>AVERAGE('Run 1'!E3,'Run 2'!E3,'Run 3'!E3,'Run 4'!E3,'Run 5'!E3)</f>
        <v>2.90671302815</v>
      </c>
      <c r="F3" s="2">
        <f>AVERAGE('Run 1'!F3,'Run 2'!F3,'Run 3'!F3,'Run 4'!F3,'Run 5'!F3)</f>
        <v>1249875</v>
      </c>
      <c r="G3" s="2">
        <f>AVERAGE('Run 1'!G3,'Run 2'!G3,'Run 3'!G3,'Run 4'!G3,'Run 5'!G3)</f>
        <v>46955</v>
      </c>
      <c r="H3" s="2">
        <f>AVERAGE('Run 1'!H3,'Run 2'!H3,'Run 3'!H3,'Run 4'!H3,'Run 5'!H3)</f>
        <v>37149</v>
      </c>
      <c r="I3" s="2">
        <f>AVERAGE('Run 1'!I3,'Run 2'!I3,'Run 3'!I3,'Run 4'!I3,'Run 5'!I3)</f>
        <v>2402551</v>
      </c>
      <c r="J3" s="2">
        <f>AVERAGE('Run 1'!J3,'Run 2'!J3,'Run 3'!J3,'Run 4'!J3,'Run 5'!J3)</f>
        <v>21140586</v>
      </c>
      <c r="K3" s="2">
        <f>J3/I3</f>
        <v>8.7992246574578434</v>
      </c>
      <c r="L3" s="2">
        <f>AVERAGE('Run 1'!L3,'Run 2'!L3,'Run 3'!L3,'Run 4'!L3,'Run 5'!L3)</f>
        <v>12905</v>
      </c>
      <c r="M3" s="2">
        <f>AVERAGE('Run 1'!M3,'Run 2'!M3,'Run 3'!M3,'Run 4'!M3,'Run 5'!M3)</f>
        <v>98553</v>
      </c>
      <c r="N3" s="2">
        <f>M3/L3</f>
        <v>7.636807438977141</v>
      </c>
      <c r="O3" s="2">
        <f>AVERAGE('Run 1'!O3,'Run 2'!O3,'Run 3'!O3,'Run 4'!O3,'Run 5'!O3)</f>
        <v>2483828</v>
      </c>
      <c r="P3" s="2">
        <f>AVERAGE('Run 1'!P3,'Run 2'!P3,'Run 3'!P3,'Run 4'!P3,'Run 5'!P3)</f>
        <v>46953</v>
      </c>
      <c r="Q3" s="2">
        <f>AVERAGE('Run 1'!Q3,'Run 2'!Q3,'Run 3'!Q3,'Run 4'!Q3,'Run 5'!Q3)</f>
        <v>12905</v>
      </c>
      <c r="R3" s="2">
        <f>AVERAGE('Run 1'!R3,'Run 2'!R3,'Run 3'!R3,'Run 4'!R3,'Run 5'!R3)</f>
        <v>1215205</v>
      </c>
      <c r="S3" s="2">
        <f>AVERAGE('Run 1'!S3,'Run 2'!S3,'Run 3'!S3,'Run 4'!S3,'Run 5'!S3)</f>
        <v>10428376</v>
      </c>
      <c r="T3" s="2">
        <f>AVERAGE('Run 1'!T3,'Run 2'!T3,'Run 3'!T3,'Run 4'!T3,'Run 5'!T3)</f>
        <v>10699305</v>
      </c>
      <c r="U3" s="2">
        <f>S3/T3</f>
        <v>0.97467788795627375</v>
      </c>
      <c r="V3" s="1">
        <f>H3/F3</f>
        <v>2.9722172217221721E-2</v>
      </c>
      <c r="W3" s="2" t="e">
        <f>AVERAGE('Run 1'!W3,'Run 2'!W3,'Run 3'!W3,'Run 4'!W3,'Run 5'!W3)</f>
        <v>#DIV/0!</v>
      </c>
      <c r="X3" s="2" t="e">
        <f>AVERAGE('Run 1'!X3,'Run 2'!X3,'Run 3'!X3,'Run 4'!X3,'Run 5'!X3)</f>
        <v>#VALUE!</v>
      </c>
    </row>
    <row r="4" spans="1:24" s="4" customFormat="1">
      <c r="A4" s="4">
        <v>30</v>
      </c>
      <c r="B4" s="4">
        <v>5</v>
      </c>
      <c r="C4" s="4" t="s">
        <v>24</v>
      </c>
      <c r="D4" s="2">
        <f>AVERAGE('Run 1'!D4,'Run 2'!D4,'Run 3'!D4,'Run 4'!D4,'Run 5'!D4)</f>
        <v>1</v>
      </c>
      <c r="E4" s="2" t="e">
        <f>AVERAGE('Run 1'!E4,'Run 2'!E4,'Run 3'!E4,'Run 4'!E4,'Run 5'!E4)</f>
        <v>#DIV/0!</v>
      </c>
      <c r="F4" s="2">
        <f>AVERAGE('Run 1'!F4,'Run 2'!F4,'Run 3'!F4,'Run 4'!F4,'Run 5'!F4)</f>
        <v>1</v>
      </c>
      <c r="G4" s="2" t="e">
        <f>AVERAGE('Run 1'!G4,'Run 2'!G4,'Run 3'!G4,'Run 4'!G4,'Run 5'!G4)</f>
        <v>#DIV/0!</v>
      </c>
      <c r="H4" s="2" t="e">
        <f>AVERAGE('Run 1'!H4,'Run 2'!H4,'Run 3'!H4,'Run 4'!H4,'Run 5'!H4)</f>
        <v>#DIV/0!</v>
      </c>
      <c r="I4" s="2" t="e">
        <f>AVERAGE('Run 1'!I4,'Run 2'!I4,'Run 3'!I4,'Run 4'!I4,'Run 5'!I4)</f>
        <v>#DIV/0!</v>
      </c>
      <c r="J4" s="2" t="e">
        <f>AVERAGE('Run 1'!J4,'Run 2'!J4,'Run 3'!J4,'Run 4'!J4,'Run 5'!J4)</f>
        <v>#DIV/0!</v>
      </c>
      <c r="K4" s="2" t="e">
        <f t="shared" ref="K4:K37" si="0">J4/I4</f>
        <v>#DIV/0!</v>
      </c>
      <c r="L4" s="2" t="e">
        <f>AVERAGE('Run 1'!L4,'Run 2'!L4,'Run 3'!L4,'Run 4'!L4,'Run 5'!L4)</f>
        <v>#DIV/0!</v>
      </c>
      <c r="M4" s="2" t="e">
        <f>AVERAGE('Run 1'!M4,'Run 2'!M4,'Run 3'!M4,'Run 4'!M4,'Run 5'!M4)</f>
        <v>#DIV/0!</v>
      </c>
      <c r="N4" s="2" t="e">
        <f t="shared" ref="N4:N37" si="1">M4/L4</f>
        <v>#DIV/0!</v>
      </c>
      <c r="O4" s="2" t="e">
        <f>AVERAGE('Run 1'!O4,'Run 2'!O4,'Run 3'!O4,'Run 4'!O4,'Run 5'!O4)</f>
        <v>#DIV/0!</v>
      </c>
      <c r="P4" s="2" t="e">
        <f>AVERAGE('Run 1'!P4,'Run 2'!P4,'Run 3'!P4,'Run 4'!P4,'Run 5'!P4)</f>
        <v>#DIV/0!</v>
      </c>
      <c r="Q4" s="2" t="e">
        <f>AVERAGE('Run 1'!Q4,'Run 2'!Q4,'Run 3'!Q4,'Run 4'!Q4,'Run 5'!Q4)</f>
        <v>#DIV/0!</v>
      </c>
      <c r="R4" s="2" t="e">
        <f>AVERAGE('Run 1'!R4,'Run 2'!R4,'Run 3'!R4,'Run 4'!R4,'Run 5'!R4)</f>
        <v>#DIV/0!</v>
      </c>
      <c r="S4" s="2" t="e">
        <f>AVERAGE('Run 1'!S4,'Run 2'!S4,'Run 3'!S4,'Run 4'!S4,'Run 5'!S4)</f>
        <v>#DIV/0!</v>
      </c>
      <c r="T4" s="2" t="e">
        <f>AVERAGE('Run 1'!T4,'Run 2'!T4,'Run 3'!T4,'Run 4'!T4,'Run 5'!T4)</f>
        <v>#DIV/0!</v>
      </c>
      <c r="U4" s="2" t="e">
        <f t="shared" ref="U4:U37" si="2">S4/T4</f>
        <v>#DIV/0!</v>
      </c>
      <c r="V4" s="1" t="e">
        <f t="shared" ref="V4:V37" si="3">H4/F4</f>
        <v>#DIV/0!</v>
      </c>
      <c r="W4" s="2" t="e">
        <f>AVERAGE('Run 1'!W4,'Run 2'!W4,'Run 3'!W4,'Run 4'!W4,'Run 5'!W4)</f>
        <v>#DIV/0!</v>
      </c>
      <c r="X4" s="2" t="e">
        <f>AVERAGE('Run 1'!X4,'Run 2'!X4,'Run 3'!X4,'Run 4'!X4,'Run 5'!X4)</f>
        <v>#DIV/0!</v>
      </c>
    </row>
    <row r="5" spans="1:24" s="4" customFormat="1">
      <c r="A5" s="4">
        <v>100</v>
      </c>
      <c r="B5" s="4">
        <v>5</v>
      </c>
      <c r="C5" s="4" t="s">
        <v>24</v>
      </c>
      <c r="D5" s="2">
        <f>AVERAGE('Run 1'!D5,'Run 2'!D5,'Run 3'!D5,'Run 4'!D5,'Run 5'!D5)</f>
        <v>8.7359730149499999</v>
      </c>
      <c r="E5" s="2">
        <f>AVERAGE('Run 1'!E5,'Run 2'!E5,'Run 3'!E5,'Run 4'!E5,'Run 5'!E5)</f>
        <v>33.319446449499999</v>
      </c>
      <c r="F5" s="2">
        <f>AVERAGE('Run 1'!F5,'Run 2'!F5,'Run 3'!F5,'Run 4'!F5,'Run 5'!F5)</f>
        <v>624938</v>
      </c>
      <c r="G5" s="2">
        <f>AVERAGE('Run 1'!G5,'Run 2'!G5,'Run 3'!G5,'Run 4'!G5,'Run 5'!G5)</f>
        <v>323536</v>
      </c>
      <c r="H5" s="2">
        <f>AVERAGE('Run 1'!H5,'Run 2'!H5,'Run 3'!H5,'Run 4'!H5,'Run 5'!H5)</f>
        <v>198332</v>
      </c>
      <c r="I5" s="2">
        <f>AVERAGE('Run 1'!I5,'Run 2'!I5,'Run 3'!I5,'Run 4'!I5,'Run 5'!I5)</f>
        <v>2293918</v>
      </c>
      <c r="J5" s="2">
        <f>AVERAGE('Run 1'!J5,'Run 2'!J5,'Run 3'!J5,'Run 4'!J5,'Run 5'!J5)</f>
        <v>19490919</v>
      </c>
      <c r="K5" s="2">
        <f t="shared" si="0"/>
        <v>8.4967810532024242</v>
      </c>
      <c r="L5" s="2">
        <f>AVERAGE('Run 1'!L5,'Run 2'!L5,'Run 3'!L5,'Run 4'!L5,'Run 5'!L5)</f>
        <v>146167</v>
      </c>
      <c r="M5" s="2">
        <f>AVERAGE('Run 1'!M5,'Run 2'!M5,'Run 3'!M5,'Run 4'!M5,'Run 5'!M5)</f>
        <v>1689135</v>
      </c>
      <c r="N5" s="2">
        <f t="shared" si="1"/>
        <v>11.556199415736794</v>
      </c>
      <c r="O5" s="2">
        <f>AVERAGE('Run 1'!O5,'Run 2'!O5,'Run 3'!O5,'Run 4'!O5,'Run 5'!O5)</f>
        <v>2523330</v>
      </c>
      <c r="P5" s="2">
        <f>AVERAGE('Run 1'!P5,'Run 2'!P5,'Run 3'!P5,'Run 4'!P5,'Run 5'!P5)</f>
        <v>323337</v>
      </c>
      <c r="Q5" s="2">
        <f>AVERAGE('Run 1'!Q5,'Run 2'!Q5,'Run 3'!Q5,'Run 4'!Q5,'Run 5'!Q5)</f>
        <v>146167</v>
      </c>
      <c r="R5" s="2">
        <f>AVERAGE('Run 1'!R5,'Run 2'!R5,'Run 3'!R5,'Run 4'!R5,'Run 5'!R5)</f>
        <v>1061152</v>
      </c>
      <c r="S5" s="2">
        <f>AVERAGE('Run 1'!S5,'Run 2'!S5,'Run 3'!S5,'Run 4'!S5,'Run 5'!S5)</f>
        <v>9526808</v>
      </c>
      <c r="T5" s="2">
        <f>AVERAGE('Run 1'!T5,'Run 2'!T5,'Run 3'!T5,'Run 4'!T5,'Run 5'!T5)</f>
        <v>9817944</v>
      </c>
      <c r="U5" s="2">
        <f t="shared" si="2"/>
        <v>0.97034654098658535</v>
      </c>
      <c r="V5" s="1">
        <f t="shared" si="3"/>
        <v>0.3173626823780919</v>
      </c>
      <c r="W5" s="2" t="e">
        <f>AVERAGE('Run 1'!W5,'Run 2'!W5,'Run 3'!W5,'Run 4'!W5,'Run 5'!W5)</f>
        <v>#DIV/0!</v>
      </c>
      <c r="X5" s="2" t="e">
        <f>AVERAGE('Run 1'!X5,'Run 2'!X5,'Run 3'!X5,'Run 4'!X5,'Run 5'!X5)</f>
        <v>#DIV/0!</v>
      </c>
    </row>
    <row r="6" spans="1:24" s="4" customFormat="1">
      <c r="A6" s="4">
        <v>1000</v>
      </c>
      <c r="B6" s="4">
        <v>5</v>
      </c>
      <c r="C6" s="4" t="s">
        <v>24</v>
      </c>
      <c r="D6" s="2">
        <f>AVERAGE('Run 1'!D6,'Run 2'!D6,'Run 3'!D6,'Run 4'!D6,'Run 5'!D6)</f>
        <v>1</v>
      </c>
      <c r="E6" s="2" t="e">
        <f>AVERAGE('Run 1'!E6,'Run 2'!E6,'Run 3'!E6,'Run 4'!E6,'Run 5'!E6)</f>
        <v>#DIV/0!</v>
      </c>
      <c r="F6" s="2">
        <f>AVERAGE('Run 1'!F6,'Run 2'!F6,'Run 3'!F6,'Run 4'!F6,'Run 5'!F6)</f>
        <v>1</v>
      </c>
      <c r="G6" s="2" t="e">
        <f>AVERAGE('Run 1'!G6,'Run 2'!G6,'Run 3'!G6,'Run 4'!G6,'Run 5'!G6)</f>
        <v>#DIV/0!</v>
      </c>
      <c r="H6" s="2" t="e">
        <f>AVERAGE('Run 1'!H6,'Run 2'!H6,'Run 3'!H6,'Run 4'!H6,'Run 5'!H6)</f>
        <v>#DIV/0!</v>
      </c>
      <c r="I6" s="2" t="e">
        <f>AVERAGE('Run 1'!I6,'Run 2'!I6,'Run 3'!I6,'Run 4'!I6,'Run 5'!I6)</f>
        <v>#DIV/0!</v>
      </c>
      <c r="J6" s="2" t="e">
        <f>AVERAGE('Run 1'!J6,'Run 2'!J6,'Run 3'!J6,'Run 4'!J6,'Run 5'!J6)</f>
        <v>#DIV/0!</v>
      </c>
      <c r="K6" s="2" t="e">
        <f t="shared" si="0"/>
        <v>#DIV/0!</v>
      </c>
      <c r="L6" s="2" t="e">
        <f>AVERAGE('Run 1'!L6,'Run 2'!L6,'Run 3'!L6,'Run 4'!L6,'Run 5'!L6)</f>
        <v>#DIV/0!</v>
      </c>
      <c r="M6" s="2" t="e">
        <f>AVERAGE('Run 1'!M6,'Run 2'!M6,'Run 3'!M6,'Run 4'!M6,'Run 5'!M6)</f>
        <v>#DIV/0!</v>
      </c>
      <c r="N6" s="2" t="e">
        <f t="shared" si="1"/>
        <v>#DIV/0!</v>
      </c>
      <c r="O6" s="2" t="e">
        <f>AVERAGE('Run 1'!O6,'Run 2'!O6,'Run 3'!O6,'Run 4'!O6,'Run 5'!O6)</f>
        <v>#DIV/0!</v>
      </c>
      <c r="P6" s="2" t="e">
        <f>AVERAGE('Run 1'!P6,'Run 2'!P6,'Run 3'!P6,'Run 4'!P6,'Run 5'!P6)</f>
        <v>#DIV/0!</v>
      </c>
      <c r="Q6" s="2" t="e">
        <f>AVERAGE('Run 1'!Q6,'Run 2'!Q6,'Run 3'!Q6,'Run 4'!Q6,'Run 5'!Q6)</f>
        <v>#DIV/0!</v>
      </c>
      <c r="R6" s="2" t="e">
        <f>AVERAGE('Run 1'!R6,'Run 2'!R6,'Run 3'!R6,'Run 4'!R6,'Run 5'!R6)</f>
        <v>#DIV/0!</v>
      </c>
      <c r="S6" s="2" t="e">
        <f>AVERAGE('Run 1'!S6,'Run 2'!S6,'Run 3'!S6,'Run 4'!S6,'Run 5'!S6)</f>
        <v>#DIV/0!</v>
      </c>
      <c r="T6" s="2" t="e">
        <f>AVERAGE('Run 1'!T6,'Run 2'!T6,'Run 3'!T6,'Run 4'!T6,'Run 5'!T6)</f>
        <v>#DIV/0!</v>
      </c>
      <c r="U6" s="2" t="e">
        <f t="shared" si="2"/>
        <v>#DIV/0!</v>
      </c>
      <c r="V6" s="1" t="e">
        <f t="shared" si="3"/>
        <v>#DIV/0!</v>
      </c>
      <c r="W6" s="2" t="e">
        <f>AVERAGE('Run 1'!W6,'Run 2'!W6,'Run 3'!W6,'Run 4'!W6,'Run 5'!W6)</f>
        <v>#DIV/0!</v>
      </c>
      <c r="X6" s="2" t="e">
        <f>AVERAGE('Run 1'!X6,'Run 2'!X6,'Run 3'!X6,'Run 4'!X6,'Run 5'!X6)</f>
        <v>#DIV/0!</v>
      </c>
    </row>
    <row r="7" spans="1:24" s="4" customFormat="1">
      <c r="A7" s="4">
        <v>2000</v>
      </c>
      <c r="B7" s="4">
        <v>5</v>
      </c>
      <c r="C7" s="4" t="s">
        <v>24</v>
      </c>
      <c r="D7" s="2">
        <f>AVERAGE('Run 1'!D7,'Run 2'!D7,'Run 3'!D7,'Run 4'!D7,'Run 5'!D7)</f>
        <v>1</v>
      </c>
      <c r="E7" s="2" t="e">
        <f>AVERAGE('Run 1'!E7,'Run 2'!E7,'Run 3'!E7,'Run 4'!E7,'Run 5'!E7)</f>
        <v>#DIV/0!</v>
      </c>
      <c r="F7" s="2">
        <f>AVERAGE('Run 1'!F7,'Run 2'!F7,'Run 3'!F7,'Run 4'!F7,'Run 5'!F7)</f>
        <v>1</v>
      </c>
      <c r="G7" s="2" t="e">
        <f>AVERAGE('Run 1'!G7,'Run 2'!G7,'Run 3'!G7,'Run 4'!G7,'Run 5'!G7)</f>
        <v>#DIV/0!</v>
      </c>
      <c r="H7" s="2" t="e">
        <f>AVERAGE('Run 1'!H7,'Run 2'!H7,'Run 3'!H7,'Run 4'!H7,'Run 5'!H7)</f>
        <v>#DIV/0!</v>
      </c>
      <c r="I7" s="2" t="e">
        <f>AVERAGE('Run 1'!I7,'Run 2'!I7,'Run 3'!I7,'Run 4'!I7,'Run 5'!I7)</f>
        <v>#DIV/0!</v>
      </c>
      <c r="J7" s="2" t="e">
        <f>AVERAGE('Run 1'!J7,'Run 2'!J7,'Run 3'!J7,'Run 4'!J7,'Run 5'!J7)</f>
        <v>#DIV/0!</v>
      </c>
      <c r="K7" s="2" t="e">
        <f t="shared" si="0"/>
        <v>#DIV/0!</v>
      </c>
      <c r="L7" s="2" t="e">
        <f>AVERAGE('Run 1'!L7,'Run 2'!L7,'Run 3'!L7,'Run 4'!L7,'Run 5'!L7)</f>
        <v>#DIV/0!</v>
      </c>
      <c r="M7" s="2" t="e">
        <f>AVERAGE('Run 1'!M7,'Run 2'!M7,'Run 3'!M7,'Run 4'!M7,'Run 5'!M7)</f>
        <v>#DIV/0!</v>
      </c>
      <c r="N7" s="2" t="e">
        <f t="shared" si="1"/>
        <v>#DIV/0!</v>
      </c>
      <c r="O7" s="2" t="e">
        <f>AVERAGE('Run 1'!O7,'Run 2'!O7,'Run 3'!O7,'Run 4'!O7,'Run 5'!O7)</f>
        <v>#DIV/0!</v>
      </c>
      <c r="P7" s="2" t="e">
        <f>AVERAGE('Run 1'!P7,'Run 2'!P7,'Run 3'!P7,'Run 4'!P7,'Run 5'!P7)</f>
        <v>#DIV/0!</v>
      </c>
      <c r="Q7" s="2" t="e">
        <f>AVERAGE('Run 1'!Q7,'Run 2'!Q7,'Run 3'!Q7,'Run 4'!Q7,'Run 5'!Q7)</f>
        <v>#DIV/0!</v>
      </c>
      <c r="R7" s="2" t="e">
        <f>AVERAGE('Run 1'!R7,'Run 2'!R7,'Run 3'!R7,'Run 4'!R7,'Run 5'!R7)</f>
        <v>#DIV/0!</v>
      </c>
      <c r="S7" s="2" t="e">
        <f>AVERAGE('Run 1'!S7,'Run 2'!S7,'Run 3'!S7,'Run 4'!S7,'Run 5'!S7)</f>
        <v>#DIV/0!</v>
      </c>
      <c r="T7" s="2" t="e">
        <f>AVERAGE('Run 1'!T7,'Run 2'!T7,'Run 3'!T7,'Run 4'!T7,'Run 5'!T7)</f>
        <v>#DIV/0!</v>
      </c>
      <c r="U7" s="2" t="e">
        <f t="shared" si="2"/>
        <v>#DIV/0!</v>
      </c>
      <c r="V7" s="1" t="e">
        <f t="shared" si="3"/>
        <v>#DIV/0!</v>
      </c>
      <c r="W7" s="2" t="e">
        <f>AVERAGE('Run 1'!W7,'Run 2'!W7,'Run 3'!W7,'Run 4'!W7,'Run 5'!W7)</f>
        <v>#DIV/0!</v>
      </c>
      <c r="X7" s="2" t="e">
        <f>AVERAGE('Run 1'!X7,'Run 2'!X7,'Run 3'!X7,'Run 4'!X7,'Run 5'!X7)</f>
        <v>#DIV/0!</v>
      </c>
    </row>
    <row r="8" spans="1:24" s="4" customFormat="1">
      <c r="A8" s="4">
        <v>10</v>
      </c>
      <c r="B8" s="4">
        <v>10</v>
      </c>
      <c r="C8" s="4" t="s">
        <v>24</v>
      </c>
      <c r="D8" s="2">
        <f>AVERAGE('Run 1'!D8,'Run 2'!D8,'Run 3'!D8,'Run 4'!D8,'Run 5'!D8)</f>
        <v>0.79299799017049999</v>
      </c>
      <c r="E8" s="2">
        <f>AVERAGE('Run 1'!E8,'Run 2'!E8,'Run 3'!E8,'Run 4'!E8,'Run 5'!E8)</f>
        <v>2.1429752508800002</v>
      </c>
      <c r="F8" s="2">
        <f>AVERAGE('Run 1'!F8,'Run 2'!F8,'Run 3'!F8,'Run 4'!F8,'Run 5'!F8)</f>
        <v>624938</v>
      </c>
      <c r="G8" s="2">
        <f>AVERAGE('Run 1'!G8,'Run 2'!G8,'Run 3'!G8,'Run 4'!G8,'Run 5'!G8)</f>
        <v>341363</v>
      </c>
      <c r="H8" s="2">
        <f>AVERAGE('Run 1'!H8,'Run 2'!H8,'Run 3'!H8,'Run 4'!H8,'Run 5'!H8)</f>
        <v>287089</v>
      </c>
      <c r="I8" s="2">
        <f>AVERAGE('Run 1'!I8,'Run 2'!I8,'Run 3'!I8,'Run 4'!I8,'Run 5'!I8)</f>
        <v>2181970</v>
      </c>
      <c r="J8" s="2">
        <f>AVERAGE('Run 1'!J8,'Run 2'!J8,'Run 3'!J8,'Run 4'!J8,'Run 5'!J8)</f>
        <v>17924375</v>
      </c>
      <c r="K8" s="2">
        <f t="shared" si="0"/>
        <v>8.2147669308010656</v>
      </c>
      <c r="L8" s="2">
        <f>AVERAGE('Run 1'!L8,'Run 2'!L8,'Run 3'!L8,'Run 4'!L8,'Run 5'!L8)</f>
        <v>67503</v>
      </c>
      <c r="M8" s="2">
        <f>AVERAGE('Run 1'!M8,'Run 2'!M8,'Run 3'!M8,'Run 4'!M8,'Run 5'!M8)</f>
        <v>850352</v>
      </c>
      <c r="N8" s="2">
        <f t="shared" si="1"/>
        <v>12.59724752973942</v>
      </c>
      <c r="O8" s="2">
        <f>AVERAGE('Run 1'!O8,'Run 2'!O8,'Run 3'!O8,'Run 4'!O8,'Run 5'!O8)</f>
        <v>2311532</v>
      </c>
      <c r="P8" s="2">
        <f>AVERAGE('Run 1'!P8,'Run 2'!P8,'Run 3'!P8,'Run 4'!P8,'Run 5'!P8)</f>
        <v>341277</v>
      </c>
      <c r="Q8" s="2">
        <f>AVERAGE('Run 1'!Q8,'Run 2'!Q8,'Run 3'!Q8,'Run 4'!Q8,'Run 5'!Q8)</f>
        <v>67503</v>
      </c>
      <c r="R8" s="2">
        <f>AVERAGE('Run 1'!R8,'Run 2'!R8,'Run 3'!R8,'Run 4'!R8,'Run 5'!R8)</f>
        <v>976430</v>
      </c>
      <c r="S8" s="2">
        <f>AVERAGE('Run 1'!S8,'Run 2'!S8,'Run 3'!S8,'Run 4'!S8,'Run 5'!S8)</f>
        <v>8828032</v>
      </c>
      <c r="T8" s="2">
        <f>AVERAGE('Run 1'!T8,'Run 2'!T8,'Run 3'!T8,'Run 4'!T8,'Run 5'!T8)</f>
        <v>9028840</v>
      </c>
      <c r="U8" s="2">
        <f t="shared" si="2"/>
        <v>0.97775926918629641</v>
      </c>
      <c r="V8" s="1">
        <f t="shared" si="3"/>
        <v>0.45938797128675163</v>
      </c>
      <c r="W8" s="2" t="e">
        <f>AVERAGE('Run 1'!W8,'Run 2'!W8,'Run 3'!W8,'Run 4'!W8,'Run 5'!W8)</f>
        <v>#DIV/0!</v>
      </c>
      <c r="X8" s="2" t="e">
        <f>AVERAGE('Run 1'!X8,'Run 2'!X8,'Run 3'!X8,'Run 4'!X8,'Run 5'!X8)</f>
        <v>#DIV/0!</v>
      </c>
    </row>
    <row r="9" spans="1:24" s="4" customFormat="1">
      <c r="A9" s="4">
        <v>30</v>
      </c>
      <c r="B9" s="4">
        <v>10</v>
      </c>
      <c r="C9" s="4" t="s">
        <v>24</v>
      </c>
      <c r="D9" s="2">
        <f>AVERAGE('Run 1'!D9,'Run 2'!D9,'Run 3'!D9,'Run 4'!D9,'Run 5'!D9)</f>
        <v>1</v>
      </c>
      <c r="E9" s="2" t="e">
        <f>AVERAGE('Run 1'!E9,'Run 2'!E9,'Run 3'!E9,'Run 4'!E9,'Run 5'!E9)</f>
        <v>#DIV/0!</v>
      </c>
      <c r="F9" s="2">
        <f>AVERAGE('Run 1'!F9,'Run 2'!F9,'Run 3'!F9,'Run 4'!F9,'Run 5'!F9)</f>
        <v>1</v>
      </c>
      <c r="G9" s="2" t="e">
        <f>AVERAGE('Run 1'!G9,'Run 2'!G9,'Run 3'!G9,'Run 4'!G9,'Run 5'!G9)</f>
        <v>#DIV/0!</v>
      </c>
      <c r="H9" s="2" t="e">
        <f>AVERAGE('Run 1'!H9,'Run 2'!H9,'Run 3'!H9,'Run 4'!H9,'Run 5'!H9)</f>
        <v>#DIV/0!</v>
      </c>
      <c r="I9" s="2" t="e">
        <f>AVERAGE('Run 1'!I9,'Run 2'!I9,'Run 3'!I9,'Run 4'!I9,'Run 5'!I9)</f>
        <v>#DIV/0!</v>
      </c>
      <c r="J9" s="2" t="e">
        <f>AVERAGE('Run 1'!J9,'Run 2'!J9,'Run 3'!J9,'Run 4'!J9,'Run 5'!J9)</f>
        <v>#DIV/0!</v>
      </c>
      <c r="K9" s="2" t="e">
        <f t="shared" si="0"/>
        <v>#DIV/0!</v>
      </c>
      <c r="L9" s="2" t="e">
        <f>AVERAGE('Run 1'!L9,'Run 2'!L9,'Run 3'!L9,'Run 4'!L9,'Run 5'!L9)</f>
        <v>#DIV/0!</v>
      </c>
      <c r="M9" s="2" t="e">
        <f>AVERAGE('Run 1'!M9,'Run 2'!M9,'Run 3'!M9,'Run 4'!M9,'Run 5'!M9)</f>
        <v>#DIV/0!</v>
      </c>
      <c r="N9" s="2" t="e">
        <f t="shared" si="1"/>
        <v>#DIV/0!</v>
      </c>
      <c r="O9" s="2" t="e">
        <f>AVERAGE('Run 1'!O9,'Run 2'!O9,'Run 3'!O9,'Run 4'!O9,'Run 5'!O9)</f>
        <v>#DIV/0!</v>
      </c>
      <c r="P9" s="2" t="e">
        <f>AVERAGE('Run 1'!P9,'Run 2'!P9,'Run 3'!P9,'Run 4'!P9,'Run 5'!P9)</f>
        <v>#DIV/0!</v>
      </c>
      <c r="Q9" s="2" t="e">
        <f>AVERAGE('Run 1'!Q9,'Run 2'!Q9,'Run 3'!Q9,'Run 4'!Q9,'Run 5'!Q9)</f>
        <v>#DIV/0!</v>
      </c>
      <c r="R9" s="2" t="e">
        <f>AVERAGE('Run 1'!R9,'Run 2'!R9,'Run 3'!R9,'Run 4'!R9,'Run 5'!R9)</f>
        <v>#DIV/0!</v>
      </c>
      <c r="S9" s="2" t="e">
        <f>AVERAGE('Run 1'!S9,'Run 2'!S9,'Run 3'!S9,'Run 4'!S9,'Run 5'!S9)</f>
        <v>#DIV/0!</v>
      </c>
      <c r="T9" s="2" t="e">
        <f>AVERAGE('Run 1'!T9,'Run 2'!T9,'Run 3'!T9,'Run 4'!T9,'Run 5'!T9)</f>
        <v>#DIV/0!</v>
      </c>
      <c r="U9" s="2" t="e">
        <f t="shared" si="2"/>
        <v>#DIV/0!</v>
      </c>
      <c r="V9" s="1" t="e">
        <f t="shared" si="3"/>
        <v>#DIV/0!</v>
      </c>
      <c r="W9" s="2" t="e">
        <f>AVERAGE('Run 1'!W9,'Run 2'!W9,'Run 3'!W9,'Run 4'!W9,'Run 5'!W9)</f>
        <v>#DIV/0!</v>
      </c>
      <c r="X9" s="2" t="e">
        <f>AVERAGE('Run 1'!X9,'Run 2'!X9,'Run 3'!X9,'Run 4'!X9,'Run 5'!X9)</f>
        <v>#DIV/0!</v>
      </c>
    </row>
    <row r="10" spans="1:24" s="4" customFormat="1">
      <c r="A10" s="4">
        <v>100</v>
      </c>
      <c r="B10" s="4">
        <v>10</v>
      </c>
      <c r="C10" s="4" t="s">
        <v>24</v>
      </c>
      <c r="D10" s="2">
        <f>AVERAGE('Run 1'!D10,'Run 2'!D10,'Run 3'!D10,'Run 4'!D10,'Run 5'!D10)</f>
        <v>6.6969197650499996</v>
      </c>
      <c r="E10" s="2">
        <f>AVERAGE('Run 1'!E10,'Run 2'!E10,'Run 3'!E10,'Run 4'!E10,'Run 5'!E10)</f>
        <v>27.4516487211</v>
      </c>
      <c r="F10" s="2">
        <f>AVERAGE('Run 1'!F10,'Run 2'!F10,'Run 3'!F10,'Run 4'!F10,'Run 5'!F10)</f>
        <v>624938</v>
      </c>
      <c r="G10" s="2">
        <f>AVERAGE('Run 1'!G10,'Run 2'!G10,'Run 3'!G10,'Run 4'!G10,'Run 5'!G10)</f>
        <v>497296</v>
      </c>
      <c r="H10" s="2">
        <f>AVERAGE('Run 1'!H10,'Run 2'!H10,'Run 3'!H10,'Run 4'!H10,'Run 5'!H10)</f>
        <v>338643</v>
      </c>
      <c r="I10" s="2">
        <f>AVERAGE('Run 1'!I10,'Run 2'!I10,'Run 3'!I10,'Run 4'!I10,'Run 5'!I10)</f>
        <v>2211175</v>
      </c>
      <c r="J10" s="2">
        <f>AVERAGE('Run 1'!J10,'Run 2'!J10,'Run 3'!J10,'Run 4'!J10,'Run 5'!J10)</f>
        <v>18375308</v>
      </c>
      <c r="K10" s="2">
        <f t="shared" si="0"/>
        <v>8.310200685156083</v>
      </c>
      <c r="L10" s="2">
        <f>AVERAGE('Run 1'!L10,'Run 2'!L10,'Run 3'!L10,'Run 4'!L10,'Run 5'!L10)</f>
        <v>174729</v>
      </c>
      <c r="M10" s="2">
        <f>AVERAGE('Run 1'!M10,'Run 2'!M10,'Run 3'!M10,'Run 4'!M10,'Run 5'!M10)</f>
        <v>1607653</v>
      </c>
      <c r="N10" s="2">
        <f t="shared" si="1"/>
        <v>9.200836724298771</v>
      </c>
      <c r="O10" s="2">
        <f>AVERAGE('Run 1'!O10,'Run 2'!O10,'Run 3'!O10,'Run 4'!O10,'Run 5'!O10)</f>
        <v>2478332</v>
      </c>
      <c r="P10" s="2">
        <f>AVERAGE('Run 1'!P10,'Run 2'!P10,'Run 3'!P10,'Run 4'!P10,'Run 5'!P10)</f>
        <v>496265</v>
      </c>
      <c r="Q10" s="2">
        <f>AVERAGE('Run 1'!Q10,'Run 2'!Q10,'Run 3'!Q10,'Run 4'!Q10,'Run 5'!Q10)</f>
        <v>174729</v>
      </c>
      <c r="R10" s="2">
        <f>AVERAGE('Run 1'!R10,'Run 2'!R10,'Run 3'!R10,'Run 4'!R10,'Run 5'!R10)</f>
        <v>917825</v>
      </c>
      <c r="S10" s="2">
        <f>AVERAGE('Run 1'!S10,'Run 2'!S10,'Run 3'!S10,'Run 4'!S10,'Run 5'!S10)</f>
        <v>9071111</v>
      </c>
      <c r="T10" s="2">
        <f>AVERAGE('Run 1'!T10,'Run 2'!T10,'Run 3'!T10,'Run 4'!T10,'Run 5'!T10)</f>
        <v>9129468</v>
      </c>
      <c r="U10" s="2">
        <f t="shared" si="2"/>
        <v>0.99360784220942555</v>
      </c>
      <c r="V10" s="1">
        <f t="shared" si="3"/>
        <v>0.54188255474943114</v>
      </c>
      <c r="W10" s="2" t="e">
        <f>AVERAGE('Run 1'!W10,'Run 2'!W10,'Run 3'!W10,'Run 4'!W10,'Run 5'!W10)</f>
        <v>#DIV/0!</v>
      </c>
      <c r="X10" s="2" t="e">
        <f>AVERAGE('Run 1'!X10,'Run 2'!X10,'Run 3'!X10,'Run 4'!X10,'Run 5'!X10)</f>
        <v>#DIV/0!</v>
      </c>
    </row>
    <row r="11" spans="1:24" s="4" customFormat="1">
      <c r="A11" s="4">
        <v>1000</v>
      </c>
      <c r="B11" s="4">
        <v>10</v>
      </c>
      <c r="C11" s="4" t="s">
        <v>24</v>
      </c>
      <c r="D11" s="2">
        <f>AVERAGE('Run 1'!D11,'Run 2'!D11,'Run 3'!D11,'Run 4'!D11,'Run 5'!D11)</f>
        <v>1</v>
      </c>
      <c r="E11" s="2" t="e">
        <f>AVERAGE('Run 1'!E11,'Run 2'!E11,'Run 3'!E11,'Run 4'!E11,'Run 5'!E11)</f>
        <v>#DIV/0!</v>
      </c>
      <c r="F11" s="2">
        <f>AVERAGE('Run 1'!F11,'Run 2'!F11,'Run 3'!F11,'Run 4'!F11,'Run 5'!F11)</f>
        <v>1</v>
      </c>
      <c r="G11" s="2" t="e">
        <f>AVERAGE('Run 1'!G11,'Run 2'!G11,'Run 3'!G11,'Run 4'!G11,'Run 5'!G11)</f>
        <v>#DIV/0!</v>
      </c>
      <c r="H11" s="2" t="e">
        <f>AVERAGE('Run 1'!H11,'Run 2'!H11,'Run 3'!H11,'Run 4'!H11,'Run 5'!H11)</f>
        <v>#DIV/0!</v>
      </c>
      <c r="I11" s="2" t="e">
        <f>AVERAGE('Run 1'!I11,'Run 2'!I11,'Run 3'!I11,'Run 4'!I11,'Run 5'!I11)</f>
        <v>#DIV/0!</v>
      </c>
      <c r="J11" s="2" t="e">
        <f>AVERAGE('Run 1'!J11,'Run 2'!J11,'Run 3'!J11,'Run 4'!J11,'Run 5'!J11)</f>
        <v>#DIV/0!</v>
      </c>
      <c r="K11" s="2" t="e">
        <f t="shared" si="0"/>
        <v>#DIV/0!</v>
      </c>
      <c r="L11" s="2" t="e">
        <f>AVERAGE('Run 1'!L11,'Run 2'!L11,'Run 3'!L11,'Run 4'!L11,'Run 5'!L11)</f>
        <v>#DIV/0!</v>
      </c>
      <c r="M11" s="2" t="e">
        <f>AVERAGE('Run 1'!M11,'Run 2'!M11,'Run 3'!M11,'Run 4'!M11,'Run 5'!M11)</f>
        <v>#DIV/0!</v>
      </c>
      <c r="N11" s="2" t="e">
        <f t="shared" si="1"/>
        <v>#DIV/0!</v>
      </c>
      <c r="O11" s="2" t="e">
        <f>AVERAGE('Run 1'!O11,'Run 2'!O11,'Run 3'!O11,'Run 4'!O11,'Run 5'!O11)</f>
        <v>#DIV/0!</v>
      </c>
      <c r="P11" s="2" t="e">
        <f>AVERAGE('Run 1'!P11,'Run 2'!P11,'Run 3'!P11,'Run 4'!P11,'Run 5'!P11)</f>
        <v>#DIV/0!</v>
      </c>
      <c r="Q11" s="2" t="e">
        <f>AVERAGE('Run 1'!Q11,'Run 2'!Q11,'Run 3'!Q11,'Run 4'!Q11,'Run 5'!Q11)</f>
        <v>#DIV/0!</v>
      </c>
      <c r="R11" s="2" t="e">
        <f>AVERAGE('Run 1'!R11,'Run 2'!R11,'Run 3'!R11,'Run 4'!R11,'Run 5'!R11)</f>
        <v>#DIV/0!</v>
      </c>
      <c r="S11" s="2" t="e">
        <f>AVERAGE('Run 1'!S11,'Run 2'!S11,'Run 3'!S11,'Run 4'!S11,'Run 5'!S11)</f>
        <v>#DIV/0!</v>
      </c>
      <c r="T11" s="2" t="e">
        <f>AVERAGE('Run 1'!T11,'Run 2'!T11,'Run 3'!T11,'Run 4'!T11,'Run 5'!T11)</f>
        <v>#DIV/0!</v>
      </c>
      <c r="U11" s="2" t="e">
        <f t="shared" si="2"/>
        <v>#DIV/0!</v>
      </c>
      <c r="V11" s="1" t="e">
        <f t="shared" si="3"/>
        <v>#DIV/0!</v>
      </c>
      <c r="W11" s="2" t="e">
        <f>AVERAGE('Run 1'!W11,'Run 2'!W11,'Run 3'!W11,'Run 4'!W11,'Run 5'!W11)</f>
        <v>#DIV/0!</v>
      </c>
      <c r="X11" s="2" t="e">
        <f>AVERAGE('Run 1'!X11,'Run 2'!X11,'Run 3'!X11,'Run 4'!X11,'Run 5'!X11)</f>
        <v>#DIV/0!</v>
      </c>
    </row>
    <row r="12" spans="1:24" s="4" customFormat="1">
      <c r="A12" s="4">
        <v>2000</v>
      </c>
      <c r="B12" s="4">
        <v>10</v>
      </c>
      <c r="C12" s="4" t="s">
        <v>24</v>
      </c>
      <c r="D12" s="2">
        <f>AVERAGE('Run 1'!D12,'Run 2'!D12,'Run 3'!D12,'Run 4'!D12,'Run 5'!D12)</f>
        <v>1</v>
      </c>
      <c r="E12" s="2" t="e">
        <f>AVERAGE('Run 1'!E12,'Run 2'!E12,'Run 3'!E12,'Run 4'!E12,'Run 5'!E12)</f>
        <v>#DIV/0!</v>
      </c>
      <c r="F12" s="2">
        <f>AVERAGE('Run 1'!F12,'Run 2'!F12,'Run 3'!F12,'Run 4'!F12,'Run 5'!F12)</f>
        <v>1</v>
      </c>
      <c r="G12" s="2" t="e">
        <f>AVERAGE('Run 1'!G12,'Run 2'!G12,'Run 3'!G12,'Run 4'!G12,'Run 5'!G12)</f>
        <v>#DIV/0!</v>
      </c>
      <c r="H12" s="2" t="e">
        <f>AVERAGE('Run 1'!H12,'Run 2'!H12,'Run 3'!H12,'Run 4'!H12,'Run 5'!H12)</f>
        <v>#DIV/0!</v>
      </c>
      <c r="I12" s="2" t="e">
        <f>AVERAGE('Run 1'!I12,'Run 2'!I12,'Run 3'!I12,'Run 4'!I12,'Run 5'!I12)</f>
        <v>#DIV/0!</v>
      </c>
      <c r="J12" s="2" t="e">
        <f>AVERAGE('Run 1'!J12,'Run 2'!J12,'Run 3'!J12,'Run 4'!J12,'Run 5'!J12)</f>
        <v>#DIV/0!</v>
      </c>
      <c r="K12" s="2" t="e">
        <f t="shared" si="0"/>
        <v>#DIV/0!</v>
      </c>
      <c r="L12" s="2" t="e">
        <f>AVERAGE('Run 1'!L12,'Run 2'!L12,'Run 3'!L12,'Run 4'!L12,'Run 5'!L12)</f>
        <v>#DIV/0!</v>
      </c>
      <c r="M12" s="2" t="e">
        <f>AVERAGE('Run 1'!M12,'Run 2'!M12,'Run 3'!M12,'Run 4'!M12,'Run 5'!M12)</f>
        <v>#DIV/0!</v>
      </c>
      <c r="N12" s="2" t="e">
        <f t="shared" si="1"/>
        <v>#DIV/0!</v>
      </c>
      <c r="O12" s="2" t="e">
        <f>AVERAGE('Run 1'!O12,'Run 2'!O12,'Run 3'!O12,'Run 4'!O12,'Run 5'!O12)</f>
        <v>#DIV/0!</v>
      </c>
      <c r="P12" s="2" t="e">
        <f>AVERAGE('Run 1'!P12,'Run 2'!P12,'Run 3'!P12,'Run 4'!P12,'Run 5'!P12)</f>
        <v>#DIV/0!</v>
      </c>
      <c r="Q12" s="2" t="e">
        <f>AVERAGE('Run 1'!Q12,'Run 2'!Q12,'Run 3'!Q12,'Run 4'!Q12,'Run 5'!Q12)</f>
        <v>#DIV/0!</v>
      </c>
      <c r="R12" s="2" t="e">
        <f>AVERAGE('Run 1'!R12,'Run 2'!R12,'Run 3'!R12,'Run 4'!R12,'Run 5'!R12)</f>
        <v>#DIV/0!</v>
      </c>
      <c r="S12" s="2" t="e">
        <f>AVERAGE('Run 1'!S12,'Run 2'!S12,'Run 3'!S12,'Run 4'!S12,'Run 5'!S12)</f>
        <v>#DIV/0!</v>
      </c>
      <c r="T12" s="2" t="e">
        <f>AVERAGE('Run 1'!T12,'Run 2'!T12,'Run 3'!T12,'Run 4'!T12,'Run 5'!T12)</f>
        <v>#DIV/0!</v>
      </c>
      <c r="U12" s="2" t="e">
        <f t="shared" si="2"/>
        <v>#DIV/0!</v>
      </c>
      <c r="V12" s="1" t="e">
        <f t="shared" si="3"/>
        <v>#DIV/0!</v>
      </c>
      <c r="W12" s="2" t="e">
        <f>AVERAGE('Run 1'!W12,'Run 2'!W12,'Run 3'!W12,'Run 4'!W12,'Run 5'!W12)</f>
        <v>#DIV/0!</v>
      </c>
      <c r="X12" s="2" t="e">
        <f>AVERAGE('Run 1'!X12,'Run 2'!X12,'Run 3'!X12,'Run 4'!X12,'Run 5'!X12)</f>
        <v>#DIV/0!</v>
      </c>
    </row>
    <row r="13" spans="1:24">
      <c r="A13" s="4">
        <v>10</v>
      </c>
      <c r="B13" s="4">
        <v>15</v>
      </c>
      <c r="C13" s="4" t="s">
        <v>24</v>
      </c>
      <c r="D13" s="2">
        <f>AVERAGE('Run 1'!D13,'Run 2'!D13,'Run 3'!D13,'Run 4'!D13,'Run 5'!D13)</f>
        <v>0.46810637638960007</v>
      </c>
      <c r="E13" s="2">
        <f>AVERAGE('Run 1'!E13,'Run 2'!E13,'Run 3'!E13,'Run 4'!E13,'Run 5'!E13)</f>
        <v>1.8780769776420001</v>
      </c>
      <c r="F13" s="2">
        <f>AVERAGE('Run 1'!F13,'Run 2'!F13,'Run 3'!F13,'Run 4'!F13,'Run 5'!F13)</f>
        <v>1249900</v>
      </c>
      <c r="G13" s="2">
        <f>AVERAGE('Run 1'!G13,'Run 2'!G13,'Run 3'!G13,'Run 4'!G13,'Run 5'!G13)</f>
        <v>381841</v>
      </c>
      <c r="H13" s="2">
        <f>AVERAGE('Run 1'!H13,'Run 2'!H13,'Run 3'!H13,'Run 4'!H13,'Run 5'!H13)</f>
        <v>329755.2</v>
      </c>
      <c r="I13" s="2">
        <f>AVERAGE('Run 1'!I13,'Run 2'!I13,'Run 3'!I13,'Run 4'!I13,'Run 5'!I13)</f>
        <v>2137199.6</v>
      </c>
      <c r="J13" s="2">
        <f>AVERAGE('Run 1'!J13,'Run 2'!J13,'Run 3'!J13,'Run 4'!J13,'Run 5'!J13)</f>
        <v>16492681</v>
      </c>
      <c r="K13" s="2">
        <f t="shared" si="0"/>
        <v>7.7169586780757395</v>
      </c>
      <c r="L13" s="2">
        <f>AVERAGE('Run 1'!L13,'Run 2'!L13,'Run 3'!L13,'Run 4'!L13,'Run 5'!L13)</f>
        <v>63403.6</v>
      </c>
      <c r="M13" s="2">
        <f>AVERAGE('Run 1'!M13,'Run 2'!M13,'Run 3'!M13,'Run 4'!M13,'Run 5'!M13)</f>
        <v>804903.2</v>
      </c>
      <c r="N13" s="2">
        <f t="shared" si="1"/>
        <v>12.694913222593039</v>
      </c>
      <c r="O13" s="2">
        <f>AVERAGE('Run 1'!O13,'Run 2'!O13,'Run 3'!O13,'Run 4'!O13,'Run 5'!O13)</f>
        <v>2261533.7999999998</v>
      </c>
      <c r="P13" s="2">
        <f>AVERAGE('Run 1'!P13,'Run 2'!P13,'Run 3'!P13,'Run 4'!P13,'Run 5'!P13)</f>
        <v>381469.8</v>
      </c>
      <c r="Q13" s="2">
        <f>AVERAGE('Run 1'!Q13,'Run 2'!Q13,'Run 3'!Q13,'Run 4'!Q13,'Run 5'!Q13)</f>
        <v>63403.6</v>
      </c>
      <c r="R13" s="2">
        <f>AVERAGE('Run 1'!R13,'Run 2'!R13,'Run 3'!R13,'Run 4'!R13,'Run 5'!R13)</f>
        <v>931679.4</v>
      </c>
      <c r="S13" s="2">
        <f>AVERAGE('Run 1'!S13,'Run 2'!S13,'Run 3'!S13,'Run 4'!S13,'Run 5'!S13)</f>
        <v>8044775.7999999998</v>
      </c>
      <c r="T13" s="2">
        <f>AVERAGE('Run 1'!T13,'Run 2'!T13,'Run 3'!T13,'Run 4'!T13,'Run 5'!T13)</f>
        <v>8384501.5999999996</v>
      </c>
      <c r="U13" s="2">
        <f t="shared" si="2"/>
        <v>0.95948169417726636</v>
      </c>
      <c r="V13" s="1">
        <f t="shared" si="3"/>
        <v>0.2638252660212817</v>
      </c>
      <c r="W13" s="2" t="e">
        <f>AVERAGE('Run 1'!W13,'Run 2'!W13,'Run 3'!W13,'Run 4'!W13,'Run 5'!W13)</f>
        <v>#DIV/0!</v>
      </c>
      <c r="X13" s="2" t="e">
        <f>AVERAGE('Run 1'!X13,'Run 2'!X13,'Run 3'!X13,'Run 4'!X13,'Run 5'!X13)</f>
        <v>#VALUE!</v>
      </c>
    </row>
    <row r="14" spans="1:24">
      <c r="A14" s="4">
        <v>30</v>
      </c>
      <c r="B14" s="4">
        <v>15</v>
      </c>
      <c r="C14" s="4" t="s">
        <v>24</v>
      </c>
      <c r="D14" s="2">
        <f>AVERAGE('Run 1'!D14,'Run 2'!D14,'Run 3'!D14,'Run 4'!D14,'Run 5'!D14)</f>
        <v>2.3413018385100002</v>
      </c>
      <c r="E14" s="2">
        <f>AVERAGE('Run 1'!E14,'Run 2'!E14,'Run 3'!E14,'Run 4'!E14,'Run 5'!E14)</f>
        <v>7.1378749337879999</v>
      </c>
      <c r="F14" s="2">
        <f>AVERAGE('Run 1'!F14,'Run 2'!F14,'Run 3'!F14,'Run 4'!F14,'Run 5'!F14)</f>
        <v>1249900</v>
      </c>
      <c r="G14" s="2">
        <f>AVERAGE('Run 1'!G14,'Run 2'!G14,'Run 3'!G14,'Run 4'!G14,'Run 5'!G14)</f>
        <v>434798.2</v>
      </c>
      <c r="H14" s="2">
        <f>AVERAGE('Run 1'!H14,'Run 2'!H14,'Run 3'!H14,'Run 4'!H14,'Run 5'!H14)</f>
        <v>346660.2</v>
      </c>
      <c r="I14" s="2">
        <f>AVERAGE('Run 1'!I14,'Run 2'!I14,'Run 3'!I14,'Run 4'!I14,'Run 5'!I14)</f>
        <v>2148321.2000000002</v>
      </c>
      <c r="J14" s="2">
        <f>AVERAGE('Run 1'!J14,'Run 2'!J14,'Run 3'!J14,'Run 4'!J14,'Run 5'!J14)</f>
        <v>16677307.4</v>
      </c>
      <c r="K14" s="2">
        <f t="shared" si="0"/>
        <v>7.762948762038004</v>
      </c>
      <c r="L14" s="2">
        <f>AVERAGE('Run 1'!L14,'Run 2'!L14,'Run 3'!L14,'Run 4'!L14,'Run 5'!L14)</f>
        <v>104011.2</v>
      </c>
      <c r="M14" s="2">
        <f>AVERAGE('Run 1'!M14,'Run 2'!M14,'Run 3'!M14,'Run 4'!M14,'Run 5'!M14)</f>
        <v>1347245.4</v>
      </c>
      <c r="N14" s="2">
        <f t="shared" si="1"/>
        <v>12.9528877659329</v>
      </c>
      <c r="O14" s="2">
        <f>AVERAGE('Run 1'!O14,'Run 2'!O14,'Run 3'!O14,'Run 4'!O14,'Run 5'!O14)</f>
        <v>2320838.7999999998</v>
      </c>
      <c r="P14" s="2">
        <f>AVERAGE('Run 1'!P14,'Run 2'!P14,'Run 3'!P14,'Run 4'!P14,'Run 5'!P14)</f>
        <v>433788.8</v>
      </c>
      <c r="Q14" s="2">
        <f>AVERAGE('Run 1'!Q14,'Run 2'!Q14,'Run 3'!Q14,'Run 4'!Q14,'Run 5'!Q14)</f>
        <v>104011.2</v>
      </c>
      <c r="R14" s="2">
        <f>AVERAGE('Run 1'!R14,'Run 2'!R14,'Run 3'!R14,'Run 4'!R14,'Run 5'!R14)</f>
        <v>916920.6</v>
      </c>
      <c r="S14" s="2">
        <f>AVERAGE('Run 1'!S14,'Run 2'!S14,'Run 3'!S14,'Run 4'!S14,'Run 5'!S14)</f>
        <v>8138908</v>
      </c>
      <c r="T14" s="2">
        <f>AVERAGE('Run 1'!T14,'Run 2'!T14,'Run 3'!T14,'Run 4'!T14,'Run 5'!T14)</f>
        <v>8434388.1999999993</v>
      </c>
      <c r="U14" s="2">
        <f t="shared" si="2"/>
        <v>0.96496720414173021</v>
      </c>
      <c r="V14" s="1">
        <f t="shared" si="3"/>
        <v>0.27735034802784225</v>
      </c>
      <c r="W14" s="2" t="e">
        <f>AVERAGE('Run 1'!W14,'Run 2'!W14,'Run 3'!W14,'Run 4'!W14,'Run 5'!W14)</f>
        <v>#DIV/0!</v>
      </c>
      <c r="X14" s="2" t="e">
        <f>AVERAGE('Run 1'!X14,'Run 2'!X14,'Run 3'!X14,'Run 4'!X14,'Run 5'!X14)</f>
        <v>#VALUE!</v>
      </c>
    </row>
    <row r="15" spans="1:24">
      <c r="A15" s="4">
        <v>100</v>
      </c>
      <c r="B15" s="4">
        <v>15</v>
      </c>
      <c r="C15" s="4" t="s">
        <v>24</v>
      </c>
      <c r="D15" s="2">
        <f>AVERAGE('Run 1'!D15,'Run 2'!D15,'Run 3'!D15,'Run 4'!D15,'Run 5'!D15)</f>
        <v>13.341191355966</v>
      </c>
      <c r="E15" s="2">
        <f>AVERAGE('Run 1'!E15,'Run 2'!E15,'Run 3'!E15,'Run 4'!E15,'Run 5'!E15)</f>
        <v>29.130286166460003</v>
      </c>
      <c r="F15" s="2">
        <f>AVERAGE('Run 1'!F15,'Run 2'!F15,'Run 3'!F15,'Run 4'!F15,'Run 5'!F15)</f>
        <v>1249900</v>
      </c>
      <c r="G15" s="2">
        <f>AVERAGE('Run 1'!G15,'Run 2'!G15,'Run 3'!G15,'Run 4'!G15,'Run 5'!G15)</f>
        <v>544187.4</v>
      </c>
      <c r="H15" s="2">
        <f>AVERAGE('Run 1'!H15,'Run 2'!H15,'Run 3'!H15,'Run 4'!H15,'Run 5'!H15)</f>
        <v>369854.4</v>
      </c>
      <c r="I15" s="2">
        <f>AVERAGE('Run 1'!I15,'Run 2'!I15,'Run 3'!I15,'Run 4'!I15,'Run 5'!I15)</f>
        <v>1954296.4</v>
      </c>
      <c r="J15" s="2">
        <f>AVERAGE('Run 1'!J15,'Run 2'!J15,'Run 3'!J15,'Run 4'!J15,'Run 5'!J15)</f>
        <v>14650610.6</v>
      </c>
      <c r="K15" s="2">
        <f t="shared" si="0"/>
        <v>7.4966164804888349</v>
      </c>
      <c r="L15" s="2">
        <f>AVERAGE('Run 1'!L15,'Run 2'!L15,'Run 3'!L15,'Run 4'!L15,'Run 5'!L15)</f>
        <v>194589.6</v>
      </c>
      <c r="M15" s="2">
        <f>AVERAGE('Run 1'!M15,'Run 2'!M15,'Run 3'!M15,'Run 4'!M15,'Run 5'!M15)</f>
        <v>2485495.7999999998</v>
      </c>
      <c r="N15" s="2">
        <f t="shared" si="1"/>
        <v>12.773014590707827</v>
      </c>
      <c r="O15" s="2">
        <f>AVERAGE('Run 1'!O15,'Run 2'!O15,'Run 3'!O15,'Run 4'!O15,'Run 5'!O15)</f>
        <v>2237621.7999999998</v>
      </c>
      <c r="P15" s="2">
        <f>AVERAGE('Run 1'!P15,'Run 2'!P15,'Run 3'!P15,'Run 4'!P15,'Run 5'!P15)</f>
        <v>541491</v>
      </c>
      <c r="Q15" s="2">
        <f>AVERAGE('Run 1'!Q15,'Run 2'!Q15,'Run 3'!Q15,'Run 4'!Q15,'Run 5'!Q15)</f>
        <v>194589.6</v>
      </c>
      <c r="R15" s="2">
        <f>AVERAGE('Run 1'!R15,'Run 2'!R15,'Run 3'!R15,'Run 4'!R15,'Run 5'!R15)</f>
        <v>784634</v>
      </c>
      <c r="S15" s="2">
        <f>AVERAGE('Run 1'!S15,'Run 2'!S15,'Run 3'!S15,'Run 4'!S15,'Run 5'!S15)</f>
        <v>7151609.7999999998</v>
      </c>
      <c r="T15" s="2">
        <f>AVERAGE('Run 1'!T15,'Run 2'!T15,'Run 3'!T15,'Run 4'!T15,'Run 5'!T15)</f>
        <v>7304411</v>
      </c>
      <c r="U15" s="2">
        <f t="shared" si="2"/>
        <v>0.97908096901995245</v>
      </c>
      <c r="V15" s="1">
        <f t="shared" si="3"/>
        <v>0.29590719257540604</v>
      </c>
      <c r="W15" s="2" t="e">
        <f>AVERAGE('Run 1'!W15,'Run 2'!W15,'Run 3'!W15,'Run 4'!W15,'Run 5'!W15)</f>
        <v>#DIV/0!</v>
      </c>
      <c r="X15" s="2" t="e">
        <f>AVERAGE('Run 1'!X15,'Run 2'!X15,'Run 3'!X15,'Run 4'!X15,'Run 5'!X15)</f>
        <v>#VALUE!</v>
      </c>
    </row>
    <row r="16" spans="1:24">
      <c r="A16" s="4">
        <v>1000</v>
      </c>
      <c r="B16" s="4">
        <v>15</v>
      </c>
      <c r="C16" s="4" t="s">
        <v>24</v>
      </c>
      <c r="D16" s="2">
        <f>AVERAGE('Run 1'!D16,'Run 2'!D16,'Run 3'!D16,'Run 4'!D16,'Run 5'!D16)</f>
        <v>193.89766946433335</v>
      </c>
      <c r="E16" s="2">
        <f>AVERAGE('Run 1'!E16,'Run 2'!E16,'Run 3'!E16,'Run 4'!E16,'Run 5'!E16)</f>
        <v>225.39728532699999</v>
      </c>
      <c r="F16" s="2">
        <f>AVERAGE('Run 1'!F16,'Run 2'!F16,'Run 3'!F16,'Run 4'!F16,'Run 5'!F16)</f>
        <v>1111562.5</v>
      </c>
      <c r="G16" s="2">
        <f>AVERAGE('Run 1'!G16,'Run 2'!G16,'Run 3'!G16,'Run 4'!G16,'Run 5'!G16)</f>
        <v>863298.25</v>
      </c>
      <c r="H16" s="2">
        <f>AVERAGE('Run 1'!H16,'Run 2'!H16,'Run 3'!H16,'Run 4'!H16,'Run 5'!H16)</f>
        <v>432415.25</v>
      </c>
      <c r="I16" s="2">
        <f>AVERAGE('Run 1'!I16,'Run 2'!I16,'Run 3'!I16,'Run 4'!I16,'Run 5'!I16)</f>
        <v>1247445.5</v>
      </c>
      <c r="J16" s="2">
        <f>AVERAGE('Run 1'!J16,'Run 2'!J16,'Run 3'!J16,'Run 4'!J16,'Run 5'!J16)</f>
        <v>9463096.75</v>
      </c>
      <c r="K16" s="2">
        <f t="shared" si="0"/>
        <v>7.5859801089506513</v>
      </c>
      <c r="L16" s="2">
        <f>AVERAGE('Run 1'!L16,'Run 2'!L16,'Run 3'!L16,'Run 4'!L16,'Run 5'!L16)</f>
        <v>491526.75</v>
      </c>
      <c r="M16" s="2">
        <f>AVERAGE('Run 1'!M16,'Run 2'!M16,'Run 3'!M16,'Run 4'!M16,'Run 5'!M16)</f>
        <v>4915539</v>
      </c>
      <c r="N16" s="2">
        <f t="shared" si="1"/>
        <v>10.000552360578544</v>
      </c>
      <c r="O16" s="2">
        <f>AVERAGE('Run 1'!O16,'Run 2'!O16,'Run 3'!O16,'Run 4'!O16,'Run 5'!O16)</f>
        <v>1991484</v>
      </c>
      <c r="P16" s="2">
        <f>AVERAGE('Run 1'!P16,'Run 2'!P16,'Run 3'!P16,'Run 4'!P16,'Run 5'!P16)</f>
        <v>858063</v>
      </c>
      <c r="Q16" s="2">
        <f>AVERAGE('Run 1'!Q16,'Run 2'!Q16,'Run 3'!Q16,'Run 4'!Q16,'Run 5'!Q16)</f>
        <v>491526.5</v>
      </c>
      <c r="R16" s="2">
        <f>AVERAGE('Run 1'!R16,'Run 2'!R16,'Run 3'!R16,'Run 4'!R16,'Run 5'!R16)</f>
        <v>367372.25</v>
      </c>
      <c r="S16" s="2">
        <f>AVERAGE('Run 1'!S16,'Run 2'!S16,'Run 3'!S16,'Run 4'!S16,'Run 5'!S16)</f>
        <v>4534713</v>
      </c>
      <c r="T16" s="2">
        <f>AVERAGE('Run 1'!T16,'Run 2'!T16,'Run 3'!T16,'Run 4'!T16,'Run 5'!T16)</f>
        <v>4436857.5</v>
      </c>
      <c r="U16" s="2">
        <f t="shared" si="2"/>
        <v>1.0220551369973006</v>
      </c>
      <c r="V16" s="1">
        <f t="shared" si="3"/>
        <v>0.38901568737700309</v>
      </c>
      <c r="W16" s="2" t="e">
        <f>AVERAGE('Run 1'!W16,'Run 2'!W16,'Run 3'!W16,'Run 4'!W16,'Run 5'!W16)</f>
        <v>#DIV/0!</v>
      </c>
      <c r="X16" s="2" t="e">
        <f>AVERAGE('Run 1'!X16,'Run 2'!X16,'Run 3'!X16,'Run 4'!X16,'Run 5'!X16)</f>
        <v>#VALUE!</v>
      </c>
    </row>
    <row r="17" spans="1:24">
      <c r="A17" s="4">
        <v>2000</v>
      </c>
      <c r="B17" s="4">
        <v>15</v>
      </c>
      <c r="C17" s="4" t="s">
        <v>24</v>
      </c>
      <c r="D17" s="2">
        <f>AVERAGE('Run 1'!D17,'Run 2'!D17,'Run 3'!D17,'Run 4'!D17,'Run 5'!D17)</f>
        <v>402.56597280799997</v>
      </c>
      <c r="E17" s="2">
        <f>AVERAGE('Run 1'!E17,'Run 2'!E17,'Run 3'!E17,'Run 4'!E17,'Run 5'!E17)</f>
        <v>599.69616727650009</v>
      </c>
      <c r="F17" s="2">
        <f>AVERAGE('Run 1'!F17,'Run 2'!F17,'Run 3'!F17,'Run 4'!F17,'Run 5'!F17)</f>
        <v>1249875</v>
      </c>
      <c r="G17" s="2">
        <f>AVERAGE('Run 1'!G17,'Run 2'!G17,'Run 3'!G17,'Run 4'!G17,'Run 5'!G17)</f>
        <v>1612430.5</v>
      </c>
      <c r="H17" s="2">
        <f>AVERAGE('Run 1'!H17,'Run 2'!H17,'Run 3'!H17,'Run 4'!H17,'Run 5'!H17)</f>
        <v>784990</v>
      </c>
      <c r="I17" s="2">
        <f>AVERAGE('Run 1'!I17,'Run 2'!I17,'Run 3'!I17,'Run 4'!I17,'Run 5'!I17)</f>
        <v>1751008.5</v>
      </c>
      <c r="J17" s="2">
        <f>AVERAGE('Run 1'!J17,'Run 2'!J17,'Run 3'!J17,'Run 4'!J17,'Run 5'!J17)</f>
        <v>15607107.5</v>
      </c>
      <c r="K17" s="2">
        <f t="shared" si="0"/>
        <v>8.9132105869274767</v>
      </c>
      <c r="L17" s="2">
        <f>AVERAGE('Run 1'!L17,'Run 2'!L17,'Run 3'!L17,'Run 4'!L17,'Run 5'!L17)</f>
        <v>978378.5</v>
      </c>
      <c r="M17" s="2">
        <f>AVERAGE('Run 1'!M17,'Run 2'!M17,'Run 3'!M17,'Run 4'!M17,'Run 5'!M17)</f>
        <v>9161828</v>
      </c>
      <c r="N17" s="2">
        <f t="shared" si="1"/>
        <v>9.3642981729463592</v>
      </c>
      <c r="O17" s="2">
        <f>AVERAGE('Run 1'!O17,'Run 2'!O17,'Run 3'!O17,'Run 4'!O17,'Run 5'!O17)</f>
        <v>3362215.5</v>
      </c>
      <c r="P17" s="2">
        <f>AVERAGE('Run 1'!P17,'Run 2'!P17,'Run 3'!P17,'Run 4'!P17,'Run 5'!P17)</f>
        <v>1602919</v>
      </c>
      <c r="Q17" s="2">
        <f>AVERAGE('Run 1'!Q17,'Run 2'!Q17,'Run 3'!Q17,'Run 4'!Q17,'Run 5'!Q17)</f>
        <v>978378.5</v>
      </c>
      <c r="R17" s="2">
        <f>AVERAGE('Run 1'!R17,'Run 2'!R17,'Run 3'!R17,'Run 4'!R17,'Run 5'!R17)</f>
        <v>464704</v>
      </c>
      <c r="S17" s="2">
        <f>AVERAGE('Run 1'!S17,'Run 2'!S17,'Run 3'!S17,'Run 4'!S17,'Run 5'!S17)</f>
        <v>7364889</v>
      </c>
      <c r="T17" s="2">
        <f>AVERAGE('Run 1'!T17,'Run 2'!T17,'Run 3'!T17,'Run 4'!T17,'Run 5'!T17)</f>
        <v>7263840</v>
      </c>
      <c r="U17" s="2">
        <f t="shared" si="2"/>
        <v>1.0139112370316528</v>
      </c>
      <c r="V17" s="1">
        <f t="shared" si="3"/>
        <v>0.62805480548054804</v>
      </c>
      <c r="W17" s="2" t="e">
        <f>AVERAGE('Run 1'!W17,'Run 2'!W17,'Run 3'!W17,'Run 4'!W17,'Run 5'!W17)</f>
        <v>#DIV/0!</v>
      </c>
      <c r="X17" s="2" t="e">
        <f>AVERAGE('Run 1'!X17,'Run 2'!X17,'Run 3'!X17,'Run 4'!X17,'Run 5'!X17)</f>
        <v>#VALUE!</v>
      </c>
    </row>
    <row r="18" spans="1:24">
      <c r="A18" s="4">
        <v>10</v>
      </c>
      <c r="B18" s="4">
        <v>20</v>
      </c>
      <c r="C18" s="4" t="s">
        <v>24</v>
      </c>
      <c r="D18" s="2">
        <f>AVERAGE('Run 1'!D18,'Run 2'!D18,'Run 3'!D18,'Run 4'!D18,'Run 5'!D18)</f>
        <v>0.29849689261700002</v>
      </c>
      <c r="E18" s="2">
        <f>AVERAGE('Run 1'!E18,'Run 2'!E18,'Run 3'!E18,'Run 4'!E18,'Run 5'!E18)</f>
        <v>1.5350253083899998</v>
      </c>
      <c r="F18" s="2">
        <f>AVERAGE('Run 1'!F18,'Run 2'!F18,'Run 3'!F18,'Run 4'!F18,'Run 5'!F18)</f>
        <v>1010562.5</v>
      </c>
      <c r="G18" s="2">
        <f>AVERAGE('Run 1'!G18,'Run 2'!G18,'Run 3'!G18,'Run 4'!G18,'Run 5'!G18)</f>
        <v>411347</v>
      </c>
      <c r="H18" s="2">
        <f>AVERAGE('Run 1'!H18,'Run 2'!H18,'Run 3'!H18,'Run 4'!H18,'Run 5'!H18)</f>
        <v>361525.5</v>
      </c>
      <c r="I18" s="2">
        <f>AVERAGE('Run 1'!I18,'Run 2'!I18,'Run 3'!I18,'Run 4'!I18,'Run 5'!I18)</f>
        <v>1632080.5</v>
      </c>
      <c r="J18" s="2">
        <f>AVERAGE('Run 1'!J18,'Run 2'!J18,'Run 3'!J18,'Run 4'!J18,'Run 5'!J18)</f>
        <v>8807978</v>
      </c>
      <c r="K18" s="2">
        <f t="shared" si="0"/>
        <v>5.3967791417151298</v>
      </c>
      <c r="L18" s="2">
        <f>AVERAGE('Run 1'!L18,'Run 2'!L18,'Run 3'!L18,'Run 4'!L18,'Run 5'!L18)</f>
        <v>56209</v>
      </c>
      <c r="M18" s="2">
        <f>AVERAGE('Run 1'!M18,'Run 2'!M18,'Run 3'!M18,'Run 4'!M18,'Run 5'!M18)</f>
        <v>819637</v>
      </c>
      <c r="N18" s="2">
        <f t="shared" si="1"/>
        <v>14.58195306801402</v>
      </c>
      <c r="O18" s="2">
        <f>AVERAGE('Run 1'!O18,'Run 2'!O18,'Run 3'!O18,'Run 4'!O18,'Run 5'!O18)</f>
        <v>1740021.5</v>
      </c>
      <c r="P18" s="2">
        <f>AVERAGE('Run 1'!P18,'Run 2'!P18,'Run 3'!P18,'Run 4'!P18,'Run 5'!P18)</f>
        <v>410611.5</v>
      </c>
      <c r="Q18" s="2">
        <f>AVERAGE('Run 1'!Q18,'Run 2'!Q18,'Run 3'!Q18,'Run 4'!Q18,'Run 5'!Q18)</f>
        <v>56209</v>
      </c>
      <c r="R18" s="2">
        <f>AVERAGE('Run 1'!R18,'Run 2'!R18,'Run 3'!R18,'Run 4'!R18,'Run 5'!R18)</f>
        <v>657376.5</v>
      </c>
      <c r="S18" s="2">
        <f>AVERAGE('Run 1'!S18,'Run 2'!S18,'Run 3'!S18,'Run 4'!S18,'Run 5'!S18)</f>
        <v>4338467</v>
      </c>
      <c r="T18" s="2">
        <f>AVERAGE('Run 1'!T18,'Run 2'!T18,'Run 3'!T18,'Run 4'!T18,'Run 5'!T18)</f>
        <v>4413301.5</v>
      </c>
      <c r="U18" s="2">
        <f t="shared" si="2"/>
        <v>0.9830434199884146</v>
      </c>
      <c r="V18" s="1">
        <f t="shared" si="3"/>
        <v>0.35774679943100995</v>
      </c>
      <c r="W18" s="2" t="e">
        <f>AVERAGE('Run 1'!W18,'Run 2'!W18,'Run 3'!W18,'Run 4'!W18,'Run 5'!W18)</f>
        <v>#DIV/0!</v>
      </c>
      <c r="X18" s="2" t="e">
        <f>AVERAGE('Run 1'!X18,'Run 2'!X18,'Run 3'!X18,'Run 4'!X18,'Run 5'!X18)</f>
        <v>#VALUE!</v>
      </c>
    </row>
    <row r="19" spans="1:24">
      <c r="A19" s="4">
        <v>30</v>
      </c>
      <c r="B19" s="4">
        <v>20</v>
      </c>
      <c r="C19" s="4" t="s">
        <v>24</v>
      </c>
      <c r="D19" s="2">
        <f>AVERAGE('Run 1'!D19,'Run 2'!D19,'Run 3'!D19,'Run 4'!D19,'Run 5'!D19)</f>
        <v>1.67184644599</v>
      </c>
      <c r="E19" s="2">
        <f>AVERAGE('Run 1'!E19,'Run 2'!E19,'Run 3'!E19,'Run 4'!E19,'Run 5'!E19)</f>
        <v>6.2208788662899996</v>
      </c>
      <c r="F19" s="2">
        <f>AVERAGE('Run 1'!F19,'Run 2'!F19,'Run 3'!F19,'Run 4'!F19,'Run 5'!F19)</f>
        <v>1249875</v>
      </c>
      <c r="G19" s="2">
        <f>AVERAGE('Run 1'!G19,'Run 2'!G19,'Run 3'!G19,'Run 4'!G19,'Run 5'!G19)</f>
        <v>632239</v>
      </c>
      <c r="H19" s="2">
        <f>AVERAGE('Run 1'!H19,'Run 2'!H19,'Run 3'!H19,'Run 4'!H19,'Run 5'!H19)</f>
        <v>503432</v>
      </c>
      <c r="I19" s="2">
        <f>AVERAGE('Run 1'!I19,'Run 2'!I19,'Run 3'!I19,'Run 4'!I19,'Run 5'!I19)</f>
        <v>1999402</v>
      </c>
      <c r="J19" s="2">
        <f>AVERAGE('Run 1'!J19,'Run 2'!J19,'Run 3'!J19,'Run 4'!J19,'Run 5'!J19)</f>
        <v>10099351</v>
      </c>
      <c r="K19" s="2">
        <f t="shared" si="0"/>
        <v>5.051185804555562</v>
      </c>
      <c r="L19" s="2">
        <f>AVERAGE('Run 1'!L19,'Run 2'!L19,'Run 3'!L19,'Run 4'!L19,'Run 5'!L19)</f>
        <v>138238</v>
      </c>
      <c r="M19" s="2">
        <f>AVERAGE('Run 1'!M19,'Run 2'!M19,'Run 3'!M19,'Run 4'!M19,'Run 5'!M19)</f>
        <v>2248902</v>
      </c>
      <c r="N19" s="2">
        <f t="shared" si="1"/>
        <v>16.268334321966464</v>
      </c>
      <c r="O19" s="2">
        <f>AVERAGE('Run 1'!O19,'Run 2'!O19,'Run 3'!O19,'Run 4'!O19,'Run 5'!O19)</f>
        <v>2206635</v>
      </c>
      <c r="P19" s="2">
        <f>AVERAGE('Run 1'!P19,'Run 2'!P19,'Run 3'!P19,'Run 4'!P19,'Run 5'!P19)</f>
        <v>628926</v>
      </c>
      <c r="Q19" s="2">
        <f>AVERAGE('Run 1'!Q19,'Run 2'!Q19,'Run 3'!Q19,'Run 4'!Q19,'Run 5'!Q19)</f>
        <v>138238</v>
      </c>
      <c r="R19" s="2">
        <f>AVERAGE('Run 1'!R19,'Run 2'!R19,'Run 3'!R19,'Run 4'!R19,'Run 5'!R19)</f>
        <v>762000</v>
      </c>
      <c r="S19" s="2">
        <f>AVERAGE('Run 1'!S19,'Run 2'!S19,'Run 3'!S19,'Run 4'!S19,'Run 5'!S19)</f>
        <v>4986057</v>
      </c>
      <c r="T19" s="2">
        <f>AVERAGE('Run 1'!T19,'Run 2'!T19,'Run 3'!T19,'Run 4'!T19,'Run 5'!T19)</f>
        <v>4975056</v>
      </c>
      <c r="U19" s="2">
        <f t="shared" si="2"/>
        <v>1.0022112313911642</v>
      </c>
      <c r="V19" s="1">
        <f t="shared" si="3"/>
        <v>0.4027858785878588</v>
      </c>
      <c r="W19" s="2" t="e">
        <f>AVERAGE('Run 1'!W19,'Run 2'!W19,'Run 3'!W19,'Run 4'!W19,'Run 5'!W19)</f>
        <v>#DIV/0!</v>
      </c>
      <c r="X19" s="2" t="e">
        <f>AVERAGE('Run 1'!X19,'Run 2'!X19,'Run 3'!X19,'Run 4'!X19,'Run 5'!X19)</f>
        <v>#VALUE!</v>
      </c>
    </row>
    <row r="20" spans="1:24">
      <c r="A20" s="4">
        <v>100</v>
      </c>
      <c r="B20" s="4">
        <v>20</v>
      </c>
      <c r="C20" s="4" t="s">
        <v>24</v>
      </c>
      <c r="D20" s="2">
        <f>AVERAGE('Run 1'!D20,'Run 2'!D20,'Run 3'!D20,'Run 4'!D20,'Run 5'!D20)</f>
        <v>10.0985397911</v>
      </c>
      <c r="E20" s="2">
        <f>AVERAGE('Run 1'!E20,'Run 2'!E20,'Run 3'!E20,'Run 4'!E20,'Run 5'!E20)</f>
        <v>26.142002731800002</v>
      </c>
      <c r="F20" s="2">
        <f>AVERAGE('Run 1'!F20,'Run 2'!F20,'Run 3'!F20,'Run 4'!F20,'Run 5'!F20)</f>
        <v>1249875</v>
      </c>
      <c r="G20" s="2">
        <f>AVERAGE('Run 1'!G20,'Run 2'!G20,'Run 3'!G20,'Run 4'!G20,'Run 5'!G20)</f>
        <v>867911</v>
      </c>
      <c r="H20" s="2">
        <f>AVERAGE('Run 1'!H20,'Run 2'!H20,'Run 3'!H20,'Run 4'!H20,'Run 5'!H20)</f>
        <v>555400</v>
      </c>
      <c r="I20" s="2">
        <f>AVERAGE('Run 1'!I20,'Run 2'!I20,'Run 3'!I20,'Run 4'!I20,'Run 5'!I20)</f>
        <v>2021355</v>
      </c>
      <c r="J20" s="2">
        <f>AVERAGE('Run 1'!J20,'Run 2'!J20,'Run 3'!J20,'Run 4'!J20,'Run 5'!J20)</f>
        <v>11127341</v>
      </c>
      <c r="K20" s="2">
        <f t="shared" si="0"/>
        <v>5.504892015504451</v>
      </c>
      <c r="L20" s="2">
        <f>AVERAGE('Run 1'!L20,'Run 2'!L20,'Run 3'!L20,'Run 4'!L20,'Run 5'!L20)</f>
        <v>324325</v>
      </c>
      <c r="M20" s="2">
        <f>AVERAGE('Run 1'!M20,'Run 2'!M20,'Run 3'!M20,'Run 4'!M20,'Run 5'!M20)</f>
        <v>5229934</v>
      </c>
      <c r="N20" s="2">
        <f t="shared" si="1"/>
        <v>16.125596238341171</v>
      </c>
      <c r="O20" s="2">
        <f>AVERAGE('Run 1'!O20,'Run 2'!O20,'Run 3'!O20,'Run 4'!O20,'Run 5'!O20)</f>
        <v>2446890</v>
      </c>
      <c r="P20" s="2">
        <f>AVERAGE('Run 1'!P20,'Run 2'!P20,'Run 3'!P20,'Run 4'!P20,'Run 5'!P20)</f>
        <v>859691</v>
      </c>
      <c r="Q20" s="2">
        <f>AVERAGE('Run 1'!Q20,'Run 2'!Q20,'Run 3'!Q20,'Run 4'!Q20,'Run 5'!Q20)</f>
        <v>324325</v>
      </c>
      <c r="R20" s="2">
        <f>AVERAGE('Run 1'!R20,'Run 2'!R20,'Run 3'!R20,'Run 4'!R20,'Run 5'!R20)</f>
        <v>713099</v>
      </c>
      <c r="S20" s="2">
        <f>AVERAGE('Run 1'!S20,'Run 2'!S20,'Run 3'!S20,'Run 4'!S20,'Run 5'!S20)</f>
        <v>5503403</v>
      </c>
      <c r="T20" s="2">
        <f>AVERAGE('Run 1'!T20,'Run 2'!T20,'Run 3'!T20,'Run 4'!T20,'Run 5'!T20)</f>
        <v>5299613</v>
      </c>
      <c r="U20" s="2">
        <f t="shared" si="2"/>
        <v>1.0384537512456098</v>
      </c>
      <c r="V20" s="1">
        <f t="shared" si="3"/>
        <v>0.44436443644364437</v>
      </c>
      <c r="W20" s="2" t="e">
        <f>AVERAGE('Run 1'!W20,'Run 2'!W20,'Run 3'!W20,'Run 4'!W20,'Run 5'!W20)</f>
        <v>#DIV/0!</v>
      </c>
      <c r="X20" s="2" t="e">
        <f>AVERAGE('Run 1'!X20,'Run 2'!X20,'Run 3'!X20,'Run 4'!X20,'Run 5'!X20)</f>
        <v>#VALUE!</v>
      </c>
    </row>
    <row r="21" spans="1:24">
      <c r="A21" s="4">
        <v>1000</v>
      </c>
      <c r="B21" s="4">
        <v>20</v>
      </c>
      <c r="C21" s="4" t="s">
        <v>24</v>
      </c>
      <c r="D21" s="2">
        <f>AVERAGE('Run 1'!D21,'Run 2'!D21,'Run 3'!D21,'Run 4'!D21,'Run 5'!D21)</f>
        <v>265.39126071149997</v>
      </c>
      <c r="E21" s="2">
        <f>AVERAGE('Run 1'!E21,'Run 2'!E21,'Run 3'!E21,'Run 4'!E21,'Run 5'!E21)</f>
        <v>345.34639275550001</v>
      </c>
      <c r="F21" s="2">
        <f>AVERAGE('Run 1'!F21,'Run 2'!F21,'Run 3'!F21,'Run 4'!F21,'Run 5'!F21)</f>
        <v>1249875</v>
      </c>
      <c r="G21" s="2">
        <f>AVERAGE('Run 1'!G21,'Run 2'!G21,'Run 3'!G21,'Run 4'!G21,'Run 5'!G21)</f>
        <v>1534665</v>
      </c>
      <c r="H21" s="2">
        <f>AVERAGE('Run 1'!H21,'Run 2'!H21,'Run 3'!H21,'Run 4'!H21,'Run 5'!H21)</f>
        <v>687836.5</v>
      </c>
      <c r="I21" s="2">
        <f>AVERAGE('Run 1'!I21,'Run 2'!I21,'Run 3'!I21,'Run 4'!I21,'Run 5'!I21)</f>
        <v>2026952.5</v>
      </c>
      <c r="J21" s="2">
        <f>AVERAGE('Run 1'!J21,'Run 2'!J21,'Run 3'!J21,'Run 4'!J21,'Run 5'!J21)</f>
        <v>16622416.5</v>
      </c>
      <c r="K21" s="2">
        <f t="shared" si="0"/>
        <v>8.2006936521699441</v>
      </c>
      <c r="L21" s="2">
        <f>AVERAGE('Run 1'!L21,'Run 2'!L21,'Run 3'!L21,'Run 4'!L21,'Run 5'!L21)</f>
        <v>980987</v>
      </c>
      <c r="M21" s="2">
        <f>AVERAGE('Run 1'!M21,'Run 2'!M21,'Run 3'!M21,'Run 4'!M21,'Run 5'!M21)</f>
        <v>10498244.5</v>
      </c>
      <c r="N21" s="2">
        <f t="shared" si="1"/>
        <v>10.701716230694188</v>
      </c>
      <c r="O21" s="2">
        <f>AVERAGE('Run 1'!O21,'Run 2'!O21,'Run 3'!O21,'Run 4'!O21,'Run 5'!O21)</f>
        <v>3386052.5</v>
      </c>
      <c r="P21" s="2">
        <f>AVERAGE('Run 1'!P21,'Run 2'!P21,'Run 3'!P21,'Run 4'!P21,'Run 5'!P21)</f>
        <v>1523205</v>
      </c>
      <c r="Q21" s="2">
        <f>AVERAGE('Run 1'!Q21,'Run 2'!Q21,'Run 3'!Q21,'Run 4'!Q21,'Run 5'!Q21)</f>
        <v>980987</v>
      </c>
      <c r="R21" s="2">
        <f>AVERAGE('Run 1'!R21,'Run 2'!R21,'Run 3'!R21,'Run 4'!R21,'Run 5'!R21)</f>
        <v>603492.5</v>
      </c>
      <c r="S21" s="2">
        <f>AVERAGE('Run 1'!S21,'Run 2'!S21,'Run 3'!S21,'Run 4'!S21,'Run 5'!S21)</f>
        <v>7963036.5</v>
      </c>
      <c r="T21" s="2">
        <f>AVERAGE('Run 1'!T21,'Run 2'!T21,'Run 3'!T21,'Run 4'!T21,'Run 5'!T21)</f>
        <v>7678393</v>
      </c>
      <c r="U21" s="2">
        <f t="shared" si="2"/>
        <v>1.0370707125826979</v>
      </c>
      <c r="V21" s="1">
        <f t="shared" si="3"/>
        <v>0.55032423242324235</v>
      </c>
      <c r="W21" s="2" t="e">
        <f>AVERAGE('Run 1'!W21,'Run 2'!W21,'Run 3'!W21,'Run 4'!W21,'Run 5'!W21)</f>
        <v>#DIV/0!</v>
      </c>
      <c r="X21" s="2" t="e">
        <f>AVERAGE('Run 1'!X21,'Run 2'!X21,'Run 3'!X21,'Run 4'!X21,'Run 5'!X21)</f>
        <v>#VALUE!</v>
      </c>
    </row>
    <row r="22" spans="1:24">
      <c r="A22" s="4">
        <v>2000</v>
      </c>
      <c r="B22" s="4">
        <v>20</v>
      </c>
      <c r="C22" s="4" t="s">
        <v>24</v>
      </c>
      <c r="D22" s="2">
        <f>AVERAGE('Run 1'!D22,'Run 2'!D22,'Run 3'!D22,'Run 4'!D22,'Run 5'!D22)</f>
        <v>488.29214035625</v>
      </c>
      <c r="E22" s="2">
        <f>AVERAGE('Run 1'!E22,'Run 2'!E22,'Run 3'!E22,'Run 4'!E22,'Run 5'!E22)</f>
        <v>646.19381753649998</v>
      </c>
      <c r="F22" s="2">
        <f>AVERAGE('Run 1'!F22,'Run 2'!F22,'Run 3'!F22,'Run 4'!F22,'Run 5'!F22)</f>
        <v>1249906.25</v>
      </c>
      <c r="G22" s="2">
        <f>AVERAGE('Run 1'!G22,'Run 2'!G22,'Run 3'!G22,'Run 4'!G22,'Run 5'!G22)</f>
        <v>1544570.75</v>
      </c>
      <c r="H22" s="2">
        <f>AVERAGE('Run 1'!H22,'Run 2'!H22,'Run 3'!H22,'Run 4'!H22,'Run 5'!H22)</f>
        <v>738785.5</v>
      </c>
      <c r="I22" s="2">
        <f>AVERAGE('Run 1'!I22,'Run 2'!I22,'Run 3'!I22,'Run 4'!I22,'Run 5'!I22)</f>
        <v>1807758</v>
      </c>
      <c r="J22" s="2">
        <f>AVERAGE('Run 1'!J22,'Run 2'!J22,'Run 3'!J22,'Run 4'!J22,'Run 5'!J22)</f>
        <v>16809213.75</v>
      </c>
      <c r="K22" s="2">
        <f t="shared" si="0"/>
        <v>9.2983760824181108</v>
      </c>
      <c r="L22" s="2">
        <f>AVERAGE('Run 1'!L22,'Run 2'!L22,'Run 3'!L22,'Run 4'!L22,'Run 5'!L22)</f>
        <v>982566.25</v>
      </c>
      <c r="M22" s="2">
        <f>AVERAGE('Run 1'!M22,'Run 2'!M22,'Run 3'!M22,'Run 4'!M22,'Run 5'!M22)</f>
        <v>8872675.25</v>
      </c>
      <c r="N22" s="2">
        <f t="shared" si="1"/>
        <v>9.0301038225157839</v>
      </c>
      <c r="O22" s="2">
        <f>AVERAGE('Run 1'!O22,'Run 2'!O22,'Run 3'!O22,'Run 4'!O22,'Run 5'!O22)</f>
        <v>3433301.75</v>
      </c>
      <c r="P22" s="2">
        <f>AVERAGE('Run 1'!P22,'Run 2'!P22,'Run 3'!P22,'Run 4'!P22,'Run 5'!P22)</f>
        <v>1535269.5</v>
      </c>
      <c r="Q22" s="2">
        <f>AVERAGE('Run 1'!Q22,'Run 2'!Q22,'Run 3'!Q22,'Run 4'!Q22,'Run 5'!Q22)</f>
        <v>982566.25</v>
      </c>
      <c r="R22" s="2">
        <f>AVERAGE('Run 1'!R22,'Run 2'!R22,'Run 3'!R22,'Run 4'!R22,'Run 5'!R22)</f>
        <v>513074.75</v>
      </c>
      <c r="S22" s="2">
        <f>AVERAGE('Run 1'!S22,'Run 2'!S22,'Run 3'!S22,'Run 4'!S22,'Run 5'!S22)</f>
        <v>7861624.5</v>
      </c>
      <c r="T22" s="2">
        <f>AVERAGE('Run 1'!T22,'Run 2'!T22,'Run 3'!T22,'Run 4'!T22,'Run 5'!T22)</f>
        <v>7965023</v>
      </c>
      <c r="U22" s="2">
        <f t="shared" si="2"/>
        <v>0.98701843045525417</v>
      </c>
      <c r="V22" s="1">
        <f t="shared" si="3"/>
        <v>0.59107273045478415</v>
      </c>
      <c r="W22" s="2" t="e">
        <f>AVERAGE('Run 1'!W22,'Run 2'!W22,'Run 3'!W22,'Run 4'!W22,'Run 5'!W22)</f>
        <v>#DIV/0!</v>
      </c>
      <c r="X22" s="2" t="e">
        <f>AVERAGE('Run 1'!X22,'Run 2'!X22,'Run 3'!X22,'Run 4'!X22,'Run 5'!X22)</f>
        <v>#VALUE!</v>
      </c>
    </row>
    <row r="23" spans="1:24" s="4" customFormat="1">
      <c r="A23" s="4">
        <v>10</v>
      </c>
      <c r="B23" s="4">
        <v>25</v>
      </c>
      <c r="C23" s="4" t="s">
        <v>24</v>
      </c>
      <c r="D23" s="2">
        <f>AVERAGE('Run 1'!D23,'Run 2'!D23,'Run 3'!D23,'Run 4'!D23,'Run 5'!D23)</f>
        <v>0.35615132171459996</v>
      </c>
      <c r="E23" s="2">
        <f>AVERAGE('Run 1'!E23,'Run 2'!E23,'Run 3'!E23,'Run 4'!E23,'Run 5'!E23)</f>
        <v>1.6602686471199999</v>
      </c>
      <c r="F23" s="2">
        <f>AVERAGE('Run 1'!F23,'Run 2'!F23,'Run 3'!F23,'Run 4'!F23,'Run 5'!F23)</f>
        <v>1249900</v>
      </c>
      <c r="G23" s="2">
        <f>AVERAGE('Run 1'!G23,'Run 2'!G23,'Run 3'!G23,'Run 4'!G23,'Run 5'!G23)</f>
        <v>428416.4</v>
      </c>
      <c r="H23" s="2">
        <f>AVERAGE('Run 1'!H23,'Run 2'!H23,'Run 3'!H23,'Run 4'!H23,'Run 5'!H23)</f>
        <v>377597.4</v>
      </c>
      <c r="I23" s="2">
        <f>AVERAGE('Run 1'!I23,'Run 2'!I23,'Run 3'!I23,'Run 4'!I23,'Run 5'!I23)</f>
        <v>2092755.2</v>
      </c>
      <c r="J23" s="2">
        <f>AVERAGE('Run 1'!J23,'Run 2'!J23,'Run 3'!J23,'Run 4'!J23,'Run 5'!J23)</f>
        <v>15999104</v>
      </c>
      <c r="K23" s="2">
        <f t="shared" si="0"/>
        <v>7.6449954586183804</v>
      </c>
      <c r="L23" s="2">
        <f>AVERAGE('Run 1'!L23,'Run 2'!L23,'Run 3'!L23,'Run 4'!L23,'Run 5'!L23)</f>
        <v>60316.2</v>
      </c>
      <c r="M23" s="2">
        <f>AVERAGE('Run 1'!M23,'Run 2'!M23,'Run 3'!M23,'Run 4'!M23,'Run 5'!M23)</f>
        <v>754007</v>
      </c>
      <c r="N23" s="2">
        <f t="shared" si="1"/>
        <v>12.500903571511468</v>
      </c>
      <c r="O23" s="2">
        <f>AVERAGE('Run 1'!O23,'Run 2'!O23,'Run 3'!O23,'Run 4'!O23,'Run 5'!O23)</f>
        <v>2212931.7999999998</v>
      </c>
      <c r="P23" s="2">
        <f>AVERAGE('Run 1'!P23,'Run 2'!P23,'Run 3'!P23,'Run 4'!P23,'Run 5'!P23)</f>
        <v>427902</v>
      </c>
      <c r="Q23" s="2">
        <f>AVERAGE('Run 1'!Q23,'Run 2'!Q23,'Run 3'!Q23,'Run 4'!Q23,'Run 5'!Q23)</f>
        <v>60316.2</v>
      </c>
      <c r="R23" s="2">
        <f>AVERAGE('Run 1'!R23,'Run 2'!R23,'Run 3'!R23,'Run 4'!R23,'Run 5'!R23)</f>
        <v>882033.6</v>
      </c>
      <c r="S23" s="2">
        <f>AVERAGE('Run 1'!S23,'Run 2'!S23,'Run 3'!S23,'Run 4'!S23,'Run 5'!S23)</f>
        <v>7830995.7999999998</v>
      </c>
      <c r="T23" s="2">
        <f>AVERAGE('Run 1'!T23,'Run 2'!T23,'Run 3'!T23,'Run 4'!T23,'Run 5'!T23)</f>
        <v>8107792</v>
      </c>
      <c r="U23" s="2">
        <f t="shared" si="2"/>
        <v>0.9658604710135632</v>
      </c>
      <c r="V23" s="1">
        <f t="shared" si="3"/>
        <v>0.30210208816705336</v>
      </c>
      <c r="W23" s="2" t="e">
        <f>AVERAGE('Run 1'!W23,'Run 2'!W23,'Run 3'!W23,'Run 4'!W23,'Run 5'!W23)</f>
        <v>#DIV/0!</v>
      </c>
      <c r="X23" s="2" t="e">
        <f>AVERAGE('Run 1'!X23,'Run 2'!X23,'Run 3'!X23,'Run 4'!X23,'Run 5'!X23)</f>
        <v>#VALUE!</v>
      </c>
    </row>
    <row r="24" spans="1:24" s="4" customFormat="1">
      <c r="A24" s="4">
        <v>30</v>
      </c>
      <c r="B24" s="4">
        <v>25</v>
      </c>
      <c r="C24" s="4" t="s">
        <v>24</v>
      </c>
      <c r="D24" s="2">
        <f>AVERAGE('Run 1'!D24,'Run 2'!D24,'Run 3'!D24,'Run 4'!D24,'Run 5'!D24)</f>
        <v>1.8312157045280002</v>
      </c>
      <c r="E24" s="2">
        <f>AVERAGE('Run 1'!E24,'Run 2'!E24,'Run 3'!E24,'Run 4'!E24,'Run 5'!E24)</f>
        <v>6.3806109330379996</v>
      </c>
      <c r="F24" s="2">
        <f>AVERAGE('Run 1'!F24,'Run 2'!F24,'Run 3'!F24,'Run 4'!F24,'Run 5'!F24)</f>
        <v>1249900</v>
      </c>
      <c r="G24" s="2">
        <f>AVERAGE('Run 1'!G24,'Run 2'!G24,'Run 3'!G24,'Run 4'!G24,'Run 5'!G24)</f>
        <v>482915.4</v>
      </c>
      <c r="H24" s="2">
        <f>AVERAGE('Run 1'!H24,'Run 2'!H24,'Run 3'!H24,'Run 4'!H24,'Run 5'!H24)</f>
        <v>394433.8</v>
      </c>
      <c r="I24" s="2">
        <f>AVERAGE('Run 1'!I24,'Run 2'!I24,'Run 3'!I24,'Run 4'!I24,'Run 5'!I24)</f>
        <v>2105346</v>
      </c>
      <c r="J24" s="2">
        <f>AVERAGE('Run 1'!J24,'Run 2'!J24,'Run 3'!J24,'Run 4'!J24,'Run 5'!J24)</f>
        <v>16256227.6</v>
      </c>
      <c r="K24" s="2">
        <f t="shared" si="0"/>
        <v>7.721404272741867</v>
      </c>
      <c r="L24" s="2">
        <f>AVERAGE('Run 1'!L24,'Run 2'!L24,'Run 3'!L24,'Run 4'!L24,'Run 5'!L24)</f>
        <v>101635.8</v>
      </c>
      <c r="M24" s="2">
        <f>AVERAGE('Run 1'!M24,'Run 2'!M24,'Run 3'!M24,'Run 4'!M24,'Run 5'!M24)</f>
        <v>1293670.2</v>
      </c>
      <c r="N24" s="2">
        <f t="shared" si="1"/>
        <v>12.728489370871287</v>
      </c>
      <c r="O24" s="2">
        <f>AVERAGE('Run 1'!O24,'Run 2'!O24,'Run 3'!O24,'Run 4'!O24,'Run 5'!O24)</f>
        <v>2275574.6</v>
      </c>
      <c r="P24" s="2">
        <f>AVERAGE('Run 1'!P24,'Run 2'!P24,'Run 3'!P24,'Run 4'!P24,'Run 5'!P24)</f>
        <v>481316.4</v>
      </c>
      <c r="Q24" s="2">
        <f>AVERAGE('Run 1'!Q24,'Run 2'!Q24,'Run 3'!Q24,'Run 4'!Q24,'Run 5'!Q24)</f>
        <v>101635.8</v>
      </c>
      <c r="R24" s="2">
        <f>AVERAGE('Run 1'!R24,'Run 2'!R24,'Run 3'!R24,'Run 4'!R24,'Run 5'!R24)</f>
        <v>866643</v>
      </c>
      <c r="S24" s="2">
        <f>AVERAGE('Run 1'!S24,'Run 2'!S24,'Run 3'!S24,'Run 4'!S24,'Run 5'!S24)</f>
        <v>7966339.2000000002</v>
      </c>
      <c r="T24" s="2">
        <f>AVERAGE('Run 1'!T24,'Run 2'!T24,'Run 3'!T24,'Run 4'!T24,'Run 5'!T24)</f>
        <v>8188252.5999999996</v>
      </c>
      <c r="U24" s="2">
        <f t="shared" si="2"/>
        <v>0.97289856446294787</v>
      </c>
      <c r="V24" s="1">
        <f t="shared" si="3"/>
        <v>0.31557228578286262</v>
      </c>
      <c r="W24" s="2" t="e">
        <f>AVERAGE('Run 1'!W24,'Run 2'!W24,'Run 3'!W24,'Run 4'!W24,'Run 5'!W24)</f>
        <v>#DIV/0!</v>
      </c>
      <c r="X24" s="2" t="e">
        <f>AVERAGE('Run 1'!X24,'Run 2'!X24,'Run 3'!X24,'Run 4'!X24,'Run 5'!X24)</f>
        <v>#VALUE!</v>
      </c>
    </row>
    <row r="25" spans="1:24" s="4" customFormat="1">
      <c r="A25" s="4">
        <v>100</v>
      </c>
      <c r="B25" s="4">
        <v>25</v>
      </c>
      <c r="C25" s="4" t="s">
        <v>24</v>
      </c>
      <c r="D25" s="2">
        <f>AVERAGE('Run 1'!D25,'Run 2'!D25,'Run 3'!D25,'Run 4'!D25,'Run 5'!D25)</f>
        <v>11.069476472137998</v>
      </c>
      <c r="E25" s="2">
        <f>AVERAGE('Run 1'!E25,'Run 2'!E25,'Run 3'!E25,'Run 4'!E25,'Run 5'!E25)</f>
        <v>26.849486850080002</v>
      </c>
      <c r="F25" s="2">
        <f>AVERAGE('Run 1'!F25,'Run 2'!F25,'Run 3'!F25,'Run 4'!F25,'Run 5'!F25)</f>
        <v>1249900</v>
      </c>
      <c r="G25" s="2">
        <f>AVERAGE('Run 1'!G25,'Run 2'!G25,'Run 3'!G25,'Run 4'!G25,'Run 5'!G25)</f>
        <v>618825.19999999995</v>
      </c>
      <c r="H25" s="2">
        <f>AVERAGE('Run 1'!H25,'Run 2'!H25,'Run 3'!H25,'Run 4'!H25,'Run 5'!H25)</f>
        <v>439109.4</v>
      </c>
      <c r="I25" s="2">
        <f>AVERAGE('Run 1'!I25,'Run 2'!I25,'Run 3'!I25,'Run 4'!I25,'Run 5'!I25)</f>
        <v>2103919.6</v>
      </c>
      <c r="J25" s="2">
        <f>AVERAGE('Run 1'!J25,'Run 2'!J25,'Run 3'!J25,'Run 4'!J25,'Run 5'!J25)</f>
        <v>16433776.6</v>
      </c>
      <c r="K25" s="2">
        <f t="shared" si="0"/>
        <v>7.8110288054733648</v>
      </c>
      <c r="L25" s="2">
        <f>AVERAGE('Run 1'!L25,'Run 2'!L25,'Run 3'!L25,'Run 4'!L25,'Run 5'!L25)</f>
        <v>199394.6</v>
      </c>
      <c r="M25" s="2">
        <f>AVERAGE('Run 1'!M25,'Run 2'!M25,'Run 3'!M25,'Run 4'!M25,'Run 5'!M25)</f>
        <v>2520600.6</v>
      </c>
      <c r="N25" s="2">
        <f t="shared" si="1"/>
        <v>12.641268118594986</v>
      </c>
      <c r="O25" s="2">
        <f>AVERAGE('Run 1'!O25,'Run 2'!O25,'Run 3'!O25,'Run 4'!O25,'Run 5'!O25)</f>
        <v>2402017.2000000002</v>
      </c>
      <c r="P25" s="2">
        <f>AVERAGE('Run 1'!P25,'Run 2'!P25,'Run 3'!P25,'Run 4'!P25,'Run 5'!P25)</f>
        <v>615930.80000000005</v>
      </c>
      <c r="Q25" s="2">
        <f>AVERAGE('Run 1'!Q25,'Run 2'!Q25,'Run 3'!Q25,'Run 4'!Q25,'Run 5'!Q25)</f>
        <v>199394.6</v>
      </c>
      <c r="R25" s="2">
        <f>AVERAGE('Run 1'!R25,'Run 2'!R25,'Run 3'!R25,'Run 4'!R25,'Run 5'!R25)</f>
        <v>824813.2</v>
      </c>
      <c r="S25" s="2">
        <f>AVERAGE('Run 1'!S25,'Run 2'!S25,'Run 3'!S25,'Run 4'!S25,'Run 5'!S25)</f>
        <v>8034236.7999999998</v>
      </c>
      <c r="T25" s="2">
        <f>AVERAGE('Run 1'!T25,'Run 2'!T25,'Run 3'!T25,'Run 4'!T25,'Run 5'!T25)</f>
        <v>8200145.2000000002</v>
      </c>
      <c r="U25" s="2">
        <f t="shared" si="2"/>
        <v>0.97976762655373462</v>
      </c>
      <c r="V25" s="1">
        <f t="shared" si="3"/>
        <v>0.35131562525002002</v>
      </c>
      <c r="W25" s="2" t="e">
        <f>AVERAGE('Run 1'!W25,'Run 2'!W25,'Run 3'!W25,'Run 4'!W25,'Run 5'!W25)</f>
        <v>#DIV/0!</v>
      </c>
      <c r="X25" s="2" t="e">
        <f>AVERAGE('Run 1'!X25,'Run 2'!X25,'Run 3'!X25,'Run 4'!X25,'Run 5'!X25)</f>
        <v>#VALUE!</v>
      </c>
    </row>
    <row r="26" spans="1:24" s="4" customFormat="1">
      <c r="A26" s="4">
        <v>1000</v>
      </c>
      <c r="B26" s="4">
        <v>25</v>
      </c>
      <c r="C26" s="4" t="s">
        <v>24</v>
      </c>
      <c r="D26" s="2">
        <f>AVERAGE('Run 1'!D26,'Run 2'!D26,'Run 3'!D26,'Run 4'!D26,'Run 5'!D26)</f>
        <v>216.08796832460001</v>
      </c>
      <c r="E26" s="2">
        <f>AVERAGE('Run 1'!E26,'Run 2'!E26,'Run 3'!E26,'Run 4'!E26,'Run 5'!E26)</f>
        <v>325.3780413888</v>
      </c>
      <c r="F26" s="2">
        <f>AVERAGE('Run 1'!F26,'Run 2'!F26,'Run 3'!F26,'Run 4'!F26,'Run 5'!F26)</f>
        <v>1249900</v>
      </c>
      <c r="G26" s="2">
        <f>AVERAGE('Run 1'!G26,'Run 2'!G26,'Run 3'!G26,'Run 4'!G26,'Run 5'!G26)</f>
        <v>1217127.8</v>
      </c>
      <c r="H26" s="2">
        <f>AVERAGE('Run 1'!H26,'Run 2'!H26,'Run 3'!H26,'Run 4'!H26,'Run 5'!H26)</f>
        <v>658060.6</v>
      </c>
      <c r="I26" s="2">
        <f>AVERAGE('Run 1'!I26,'Run 2'!I26,'Run 3'!I26,'Run 4'!I26,'Run 5'!I26)</f>
        <v>1956329.6</v>
      </c>
      <c r="J26" s="2">
        <f>AVERAGE('Run 1'!J26,'Run 2'!J26,'Run 3'!J26,'Run 4'!J26,'Run 5'!J26)</f>
        <v>16683980.199999999</v>
      </c>
      <c r="K26" s="2">
        <f t="shared" si="0"/>
        <v>8.5282051654281563</v>
      </c>
      <c r="L26" s="2">
        <f>AVERAGE('Run 1'!L26,'Run 2'!L26,'Run 3'!L26,'Run 4'!L26,'Run 5'!L26)</f>
        <v>658626.80000000005</v>
      </c>
      <c r="M26" s="2">
        <f>AVERAGE('Run 1'!M26,'Run 2'!M26,'Run 3'!M26,'Run 4'!M26,'Run 5'!M26)</f>
        <v>6404637.7999999998</v>
      </c>
      <c r="N26" s="2">
        <f t="shared" si="1"/>
        <v>9.7242289563680053</v>
      </c>
      <c r="O26" s="2">
        <f>AVERAGE('Run 1'!O26,'Run 2'!O26,'Run 3'!O26,'Run 4'!O26,'Run 5'!O26)</f>
        <v>3012924</v>
      </c>
      <c r="P26" s="2">
        <f>AVERAGE('Run 1'!P26,'Run 2'!P26,'Run 3'!P26,'Run 4'!P26,'Run 5'!P26)</f>
        <v>1210100.2</v>
      </c>
      <c r="Q26" s="2">
        <f>AVERAGE('Run 1'!Q26,'Run 2'!Q26,'Run 3'!Q26,'Run 4'!Q26,'Run 5'!Q26)</f>
        <v>658626.80000000005</v>
      </c>
      <c r="R26" s="2">
        <f>AVERAGE('Run 1'!R26,'Run 2'!R26,'Run 3'!R26,'Run 4'!R26,'Run 5'!R26)</f>
        <v>608142.80000000005</v>
      </c>
      <c r="S26" s="2">
        <f>AVERAGE('Run 1'!S26,'Run 2'!S26,'Run 3'!S26,'Run 4'!S26,'Run 5'!S26)</f>
        <v>7994026.2000000002</v>
      </c>
      <c r="T26" s="2">
        <f>AVERAGE('Run 1'!T26,'Run 2'!T26,'Run 3'!T26,'Run 4'!T26,'Run 5'!T26)</f>
        <v>8031327.2000000002</v>
      </c>
      <c r="U26" s="2">
        <f t="shared" si="2"/>
        <v>0.99535556215416054</v>
      </c>
      <c r="V26" s="1">
        <f t="shared" si="3"/>
        <v>0.52649059924793984</v>
      </c>
      <c r="W26" s="2" t="e">
        <f>AVERAGE('Run 1'!W26,'Run 2'!W26,'Run 3'!W26,'Run 4'!W26,'Run 5'!W26)</f>
        <v>#DIV/0!</v>
      </c>
      <c r="X26" s="2" t="e">
        <f>AVERAGE('Run 1'!X26,'Run 2'!X26,'Run 3'!X26,'Run 4'!X26,'Run 5'!X26)</f>
        <v>#VALUE!</v>
      </c>
    </row>
    <row r="27" spans="1:24" s="4" customFormat="1">
      <c r="A27" s="4">
        <v>2000</v>
      </c>
      <c r="B27" s="4">
        <v>25</v>
      </c>
      <c r="C27" s="4" t="s">
        <v>24</v>
      </c>
      <c r="D27" s="2">
        <f>AVERAGE('Run 1'!D27,'Run 2'!D27,'Run 3'!D27,'Run 4'!D27,'Run 5'!D27)</f>
        <v>429.07740688940004</v>
      </c>
      <c r="E27" s="2">
        <f>AVERAGE('Run 1'!E27,'Run 2'!E27,'Run 3'!E27,'Run 4'!E27,'Run 5'!E27)</f>
        <v>627.37932800999988</v>
      </c>
      <c r="F27" s="2">
        <f>AVERAGE('Run 1'!F27,'Run 2'!F27,'Run 3'!F27,'Run 4'!F27,'Run 5'!F27)</f>
        <v>1249900</v>
      </c>
      <c r="G27" s="2">
        <f>AVERAGE('Run 1'!G27,'Run 2'!G27,'Run 3'!G27,'Run 4'!G27,'Run 5'!G27)</f>
        <v>1407034.4</v>
      </c>
      <c r="H27" s="2">
        <f>AVERAGE('Run 1'!H27,'Run 2'!H27,'Run 3'!H27,'Run 4'!H27,'Run 5'!H27)</f>
        <v>750440.4</v>
      </c>
      <c r="I27" s="2">
        <f>AVERAGE('Run 1'!I27,'Run 2'!I27,'Run 3'!I27,'Run 4'!I27,'Run 5'!I27)</f>
        <v>1741944.6</v>
      </c>
      <c r="J27" s="2">
        <f>AVERAGE('Run 1'!J27,'Run 2'!J27,'Run 3'!J27,'Run 4'!J27,'Run 5'!J27)</f>
        <v>16199900.800000001</v>
      </c>
      <c r="K27" s="2">
        <f t="shared" si="0"/>
        <v>9.2998943824045845</v>
      </c>
      <c r="L27" s="2">
        <f>AVERAGE('Run 1'!L27,'Run 2'!L27,'Run 3'!L27,'Run 4'!L27,'Run 5'!L27)</f>
        <v>810102.6</v>
      </c>
      <c r="M27" s="2">
        <f>AVERAGE('Run 1'!M27,'Run 2'!M27,'Run 3'!M27,'Run 4'!M27,'Run 5'!M27)</f>
        <v>7279621.2000000002</v>
      </c>
      <c r="N27" s="2">
        <f t="shared" si="1"/>
        <v>8.9860484338650437</v>
      </c>
      <c r="O27" s="2">
        <f>AVERAGE('Run 1'!O27,'Run 2'!O27,'Run 3'!O27,'Run 4'!O27,'Run 5'!O27)</f>
        <v>3212375.8</v>
      </c>
      <c r="P27" s="2">
        <f>AVERAGE('Run 1'!P27,'Run 2'!P27,'Run 3'!P27,'Run 4'!P27,'Run 5'!P27)</f>
        <v>1399199.4</v>
      </c>
      <c r="Q27" s="2">
        <f>AVERAGE('Run 1'!Q27,'Run 2'!Q27,'Run 3'!Q27,'Run 4'!Q27,'Run 5'!Q27)</f>
        <v>810102.6</v>
      </c>
      <c r="R27" s="2">
        <f>AVERAGE('Run 1'!R27,'Run 2'!R27,'Run 3'!R27,'Run 4'!R27,'Run 5'!R27)</f>
        <v>489204.2</v>
      </c>
      <c r="S27" s="2">
        <f>AVERAGE('Run 1'!S27,'Run 2'!S27,'Run 3'!S27,'Run 4'!S27,'Run 5'!S27)</f>
        <v>7620712</v>
      </c>
      <c r="T27" s="2">
        <f>AVERAGE('Run 1'!T27,'Run 2'!T27,'Run 3'!T27,'Run 4'!T27,'Run 5'!T27)</f>
        <v>7769086.2000000002</v>
      </c>
      <c r="U27" s="2">
        <f t="shared" si="2"/>
        <v>0.98090197531853873</v>
      </c>
      <c r="V27" s="1">
        <f t="shared" si="3"/>
        <v>0.60040035202816222</v>
      </c>
      <c r="W27" s="2" t="e">
        <f>AVERAGE('Run 1'!W27,'Run 2'!W27,'Run 3'!W27,'Run 4'!W27,'Run 5'!W27)</f>
        <v>#DIV/0!</v>
      </c>
      <c r="X27" s="2" t="e">
        <f>AVERAGE('Run 1'!X27,'Run 2'!X27,'Run 3'!X27,'Run 4'!X27,'Run 5'!X27)</f>
        <v>#VALUE!</v>
      </c>
    </row>
    <row r="28" spans="1:24" s="4" customFormat="1">
      <c r="A28" s="4">
        <v>10</v>
      </c>
      <c r="B28" s="4">
        <v>30</v>
      </c>
      <c r="C28" s="4" t="s">
        <v>24</v>
      </c>
      <c r="D28" s="2">
        <f>AVERAGE('Run 1'!D28,'Run 2'!D28,'Run 3'!D28,'Run 4'!D28,'Run 5'!D28)</f>
        <v>0.27829423509605999</v>
      </c>
      <c r="E28" s="2">
        <f>AVERAGE('Run 1'!E28,'Run 2'!E28,'Run 3'!E28,'Run 4'!E28,'Run 5'!E28)</f>
        <v>1.4250255997765999</v>
      </c>
      <c r="F28" s="2">
        <f>AVERAGE('Run 1'!F28,'Run 2'!F28,'Run 3'!F28,'Run 4'!F28,'Run 5'!F28)</f>
        <v>1249900</v>
      </c>
      <c r="G28" s="2">
        <f>AVERAGE('Run 1'!G28,'Run 2'!G28,'Run 3'!G28,'Run 4'!G28,'Run 5'!G28)</f>
        <v>434846.4</v>
      </c>
      <c r="H28" s="2">
        <f>AVERAGE('Run 1'!H28,'Run 2'!H28,'Run 3'!H28,'Run 4'!H28,'Run 5'!H28)</f>
        <v>392258</v>
      </c>
      <c r="I28" s="2">
        <f>AVERAGE('Run 1'!I28,'Run 2'!I28,'Run 3'!I28,'Run 4'!I28,'Run 5'!I28)</f>
        <v>2073442.2</v>
      </c>
      <c r="J28" s="2">
        <f>AVERAGE('Run 1'!J28,'Run 2'!J28,'Run 3'!J28,'Run 4'!J28,'Run 5'!J28)</f>
        <v>15692685</v>
      </c>
      <c r="K28" s="2">
        <f t="shared" si="0"/>
        <v>7.5684217288526296</v>
      </c>
      <c r="L28" s="2">
        <f>AVERAGE('Run 1'!L28,'Run 2'!L28,'Run 3'!L28,'Run 4'!L28,'Run 5'!L28)</f>
        <v>49862.8</v>
      </c>
      <c r="M28" s="2">
        <f>AVERAGE('Run 1'!M28,'Run 2'!M28,'Run 3'!M28,'Run 4'!M28,'Run 5'!M28)</f>
        <v>678868.4</v>
      </c>
      <c r="N28" s="2">
        <f t="shared" si="1"/>
        <v>13.614726810367648</v>
      </c>
      <c r="O28" s="2">
        <f>AVERAGE('Run 1'!O28,'Run 2'!O28,'Run 3'!O28,'Run 4'!O28,'Run 5'!O28)</f>
        <v>2182389.4</v>
      </c>
      <c r="P28" s="2">
        <f>AVERAGE('Run 1'!P28,'Run 2'!P28,'Run 3'!P28,'Run 4'!P28,'Run 5'!P28)</f>
        <v>434341.8</v>
      </c>
      <c r="Q28" s="2">
        <f>AVERAGE('Run 1'!Q28,'Run 2'!Q28,'Run 3'!Q28,'Run 4'!Q28,'Run 5'!Q28)</f>
        <v>49862.8</v>
      </c>
      <c r="R28" s="2">
        <f>AVERAGE('Run 1'!R28,'Run 2'!R28,'Run 3'!R28,'Run 4'!R28,'Run 5'!R28)</f>
        <v>865172.4</v>
      </c>
      <c r="S28" s="2">
        <f>AVERAGE('Run 1'!S28,'Run 2'!S28,'Run 3'!S28,'Run 4'!S28,'Run 5'!S28)</f>
        <v>7659403.2000000002</v>
      </c>
      <c r="T28" s="2">
        <f>AVERAGE('Run 1'!T28,'Run 2'!T28,'Run 3'!T28,'Run 4'!T28,'Run 5'!T28)</f>
        <v>7983419</v>
      </c>
      <c r="U28" s="2">
        <f t="shared" si="2"/>
        <v>0.95941390524535919</v>
      </c>
      <c r="V28" s="1">
        <f t="shared" si="3"/>
        <v>0.31383150652052166</v>
      </c>
      <c r="W28" s="2" t="e">
        <f>AVERAGE('Run 1'!W28,'Run 2'!W28,'Run 3'!W28,'Run 4'!W28,'Run 5'!W28)</f>
        <v>#DIV/0!</v>
      </c>
      <c r="X28" s="2" t="e">
        <f>AVERAGE('Run 1'!X28,'Run 2'!X28,'Run 3'!X28,'Run 4'!X28,'Run 5'!X28)</f>
        <v>#VALUE!</v>
      </c>
    </row>
    <row r="29" spans="1:24" s="4" customFormat="1">
      <c r="A29" s="4">
        <v>30</v>
      </c>
      <c r="B29" s="4">
        <v>30</v>
      </c>
      <c r="C29" s="4" t="s">
        <v>24</v>
      </c>
      <c r="D29" s="2">
        <f>AVERAGE('Run 1'!D29,'Run 2'!D29,'Run 3'!D29,'Run 4'!D29,'Run 5'!D29)</f>
        <v>1.5217486691168001</v>
      </c>
      <c r="E29" s="2">
        <f>AVERAGE('Run 1'!E29,'Run 2'!E29,'Run 3'!E29,'Run 4'!E29,'Run 5'!E29)</f>
        <v>5.6938481102839997</v>
      </c>
      <c r="F29" s="2">
        <f>AVERAGE('Run 1'!F29,'Run 2'!F29,'Run 3'!F29,'Run 4'!F29,'Run 5'!F29)</f>
        <v>1249900</v>
      </c>
      <c r="G29" s="2">
        <f>AVERAGE('Run 1'!G29,'Run 2'!G29,'Run 3'!G29,'Run 4'!G29,'Run 5'!G29)</f>
        <v>489880</v>
      </c>
      <c r="H29" s="2">
        <f>AVERAGE('Run 1'!H29,'Run 2'!H29,'Run 3'!H29,'Run 4'!H29,'Run 5'!H29)</f>
        <v>406936</v>
      </c>
      <c r="I29" s="2">
        <f>AVERAGE('Run 1'!I29,'Run 2'!I29,'Run 3'!I29,'Run 4'!I29,'Run 5'!I29)</f>
        <v>2086601.4</v>
      </c>
      <c r="J29" s="2">
        <f>AVERAGE('Run 1'!J29,'Run 2'!J29,'Run 3'!J29,'Run 4'!J29,'Run 5'!J29)</f>
        <v>16063553.6</v>
      </c>
      <c r="K29" s="2">
        <f t="shared" si="0"/>
        <v>7.6984294173290602</v>
      </c>
      <c r="L29" s="2">
        <f>AVERAGE('Run 1'!L29,'Run 2'!L29,'Run 3'!L29,'Run 4'!L29,'Run 5'!L29)</f>
        <v>93818.8</v>
      </c>
      <c r="M29" s="2">
        <f>AVERAGE('Run 1'!M29,'Run 2'!M29,'Run 3'!M29,'Run 4'!M29,'Run 5'!M29)</f>
        <v>1249672.3999999999</v>
      </c>
      <c r="N29" s="2">
        <f t="shared" si="1"/>
        <v>13.320063782525462</v>
      </c>
      <c r="O29" s="2">
        <f>AVERAGE('Run 1'!O29,'Run 2'!O29,'Run 3'!O29,'Run 4'!O29,'Run 5'!O29)</f>
        <v>2248588</v>
      </c>
      <c r="P29" s="2">
        <f>AVERAGE('Run 1'!P29,'Run 2'!P29,'Run 3'!P29,'Run 4'!P29,'Run 5'!P29)</f>
        <v>488629.6</v>
      </c>
      <c r="Q29" s="2">
        <f>AVERAGE('Run 1'!Q29,'Run 2'!Q29,'Run 3'!Q29,'Run 4'!Q29,'Run 5'!Q29)</f>
        <v>93818.8</v>
      </c>
      <c r="R29" s="2">
        <f>AVERAGE('Run 1'!R29,'Run 2'!R29,'Run 3'!R29,'Run 4'!R29,'Run 5'!R29)</f>
        <v>852177.8</v>
      </c>
      <c r="S29" s="2">
        <f>AVERAGE('Run 1'!S29,'Run 2'!S29,'Run 3'!S29,'Run 4'!S29,'Run 5'!S29)</f>
        <v>7822425.4000000004</v>
      </c>
      <c r="T29" s="2">
        <f>AVERAGE('Run 1'!T29,'Run 2'!T29,'Run 3'!T29,'Run 4'!T29,'Run 5'!T29)</f>
        <v>8147309.4000000004</v>
      </c>
      <c r="U29" s="2">
        <f t="shared" si="2"/>
        <v>0.96012376797670163</v>
      </c>
      <c r="V29" s="1">
        <f t="shared" si="3"/>
        <v>0.325574845987679</v>
      </c>
      <c r="W29" s="2" t="e">
        <f>AVERAGE('Run 1'!W29,'Run 2'!W29,'Run 3'!W29,'Run 4'!W29,'Run 5'!W29)</f>
        <v>#DIV/0!</v>
      </c>
      <c r="X29" s="2" t="e">
        <f>AVERAGE('Run 1'!X29,'Run 2'!X29,'Run 3'!X29,'Run 4'!X29,'Run 5'!X29)</f>
        <v>#VALUE!</v>
      </c>
    </row>
    <row r="30" spans="1:24" s="4" customFormat="1">
      <c r="A30" s="4">
        <v>100</v>
      </c>
      <c r="B30" s="4">
        <v>30</v>
      </c>
      <c r="C30" s="4" t="s">
        <v>24</v>
      </c>
      <c r="D30" s="2">
        <f>AVERAGE('Run 1'!D30,'Run 2'!D30,'Run 3'!D30,'Run 4'!D30,'Run 5'!D30)</f>
        <v>9.6585665481000014</v>
      </c>
      <c r="E30" s="2">
        <f>AVERAGE('Run 1'!E30,'Run 2'!E30,'Run 3'!E30,'Run 4'!E30,'Run 5'!E30)</f>
        <v>25.207834326259999</v>
      </c>
      <c r="F30" s="2">
        <f>AVERAGE('Run 1'!F30,'Run 2'!F30,'Run 3'!F30,'Run 4'!F30,'Run 5'!F30)</f>
        <v>1249900</v>
      </c>
      <c r="G30" s="2">
        <f>AVERAGE('Run 1'!G30,'Run 2'!G30,'Run 3'!G30,'Run 4'!G30,'Run 5'!G30)</f>
        <v>600210</v>
      </c>
      <c r="H30" s="2">
        <f>AVERAGE('Run 1'!H30,'Run 2'!H30,'Run 3'!H30,'Run 4'!H30,'Run 5'!H30)</f>
        <v>446508.79999999999</v>
      </c>
      <c r="I30" s="2">
        <f>AVERAGE('Run 1'!I30,'Run 2'!I30,'Run 3'!I30,'Run 4'!I30,'Run 5'!I30)</f>
        <v>2079328.6</v>
      </c>
      <c r="J30" s="2">
        <f>AVERAGE('Run 1'!J30,'Run 2'!J30,'Run 3'!J30,'Run 4'!J30,'Run 5'!J30)</f>
        <v>16152288.800000001</v>
      </c>
      <c r="K30" s="2">
        <f t="shared" si="0"/>
        <v>7.7680308922793637</v>
      </c>
      <c r="L30" s="2">
        <f>AVERAGE('Run 1'!L30,'Run 2'!L30,'Run 3'!L30,'Run 4'!L30,'Run 5'!L30)</f>
        <v>170884</v>
      </c>
      <c r="M30" s="2">
        <f>AVERAGE('Run 1'!M30,'Run 2'!M30,'Run 3'!M30,'Run 4'!M30,'Run 5'!M30)</f>
        <v>2296135.6</v>
      </c>
      <c r="N30" s="2">
        <f t="shared" si="1"/>
        <v>13.436808595304418</v>
      </c>
      <c r="O30" s="2">
        <f>AVERAGE('Run 1'!O30,'Run 2'!O30,'Run 3'!O30,'Run 4'!O30,'Run 5'!O30)</f>
        <v>2349450.7999999998</v>
      </c>
      <c r="P30" s="2">
        <f>AVERAGE('Run 1'!P30,'Run 2'!P30,'Run 3'!P30,'Run 4'!P30,'Run 5'!P30)</f>
        <v>597392</v>
      </c>
      <c r="Q30" s="2">
        <f>AVERAGE('Run 1'!Q30,'Run 2'!Q30,'Run 3'!Q30,'Run 4'!Q30,'Run 5'!Q30)</f>
        <v>170884</v>
      </c>
      <c r="R30" s="2">
        <f>AVERAGE('Run 1'!R30,'Run 2'!R30,'Run 3'!R30,'Run 4'!R30,'Run 5'!R30)</f>
        <v>816442.2</v>
      </c>
      <c r="S30" s="2">
        <f>AVERAGE('Run 1'!S30,'Run 2'!S30,'Run 3'!S30,'Run 4'!S30,'Run 5'!S30)</f>
        <v>7895836.7999999998</v>
      </c>
      <c r="T30" s="2">
        <f>AVERAGE('Run 1'!T30,'Run 2'!T30,'Run 3'!T30,'Run 4'!T30,'Run 5'!T30)</f>
        <v>8085568</v>
      </c>
      <c r="U30" s="2">
        <f t="shared" si="2"/>
        <v>0.97653458606742283</v>
      </c>
      <c r="V30" s="1">
        <f t="shared" si="3"/>
        <v>0.35723561884950794</v>
      </c>
      <c r="W30" s="2" t="e">
        <f>AVERAGE('Run 1'!W30,'Run 2'!W30,'Run 3'!W30,'Run 4'!W30,'Run 5'!W30)</f>
        <v>#DIV/0!</v>
      </c>
      <c r="X30" s="2" t="e">
        <f>AVERAGE('Run 1'!X30,'Run 2'!X30,'Run 3'!X30,'Run 4'!X30,'Run 5'!X30)</f>
        <v>#VALUE!</v>
      </c>
    </row>
    <row r="31" spans="1:24" s="4" customFormat="1">
      <c r="A31" s="4">
        <v>1000</v>
      </c>
      <c r="B31" s="4">
        <v>30</v>
      </c>
      <c r="C31" s="4" t="s">
        <v>24</v>
      </c>
      <c r="D31" s="2">
        <f>AVERAGE('Run 1'!D31,'Run 2'!D31,'Run 3'!D31,'Run 4'!D31,'Run 5'!D31)</f>
        <v>214.52346329560001</v>
      </c>
      <c r="E31" s="2">
        <f>AVERAGE('Run 1'!E31,'Run 2'!E31,'Run 3'!E31,'Run 4'!E31,'Run 5'!E31)</f>
        <v>327.01297029120002</v>
      </c>
      <c r="F31" s="2">
        <f>AVERAGE('Run 1'!F31,'Run 2'!F31,'Run 3'!F31,'Run 4'!F31,'Run 5'!F31)</f>
        <v>1249900</v>
      </c>
      <c r="G31" s="2">
        <f>AVERAGE('Run 1'!G31,'Run 2'!G31,'Run 3'!G31,'Run 4'!G31,'Run 5'!G31)</f>
        <v>1151881.8</v>
      </c>
      <c r="H31" s="2">
        <f>AVERAGE('Run 1'!H31,'Run 2'!H31,'Run 3'!H31,'Run 4'!H31,'Run 5'!H31)</f>
        <v>661578.4</v>
      </c>
      <c r="I31" s="2">
        <f>AVERAGE('Run 1'!I31,'Run 2'!I31,'Run 3'!I31,'Run 4'!I31,'Run 5'!I31)</f>
        <v>1937199</v>
      </c>
      <c r="J31" s="2">
        <f>AVERAGE('Run 1'!J31,'Run 2'!J31,'Run 3'!J31,'Run 4'!J31,'Run 5'!J31)</f>
        <v>16445551.199999999</v>
      </c>
      <c r="K31" s="2">
        <f t="shared" si="0"/>
        <v>8.4893452866742134</v>
      </c>
      <c r="L31" s="2">
        <f>AVERAGE('Run 1'!L31,'Run 2'!L31,'Run 3'!L31,'Run 4'!L31,'Run 5'!L31)</f>
        <v>594278.19999999995</v>
      </c>
      <c r="M31" s="2">
        <f>AVERAGE('Run 1'!M31,'Run 2'!M31,'Run 3'!M31,'Run 4'!M31,'Run 5'!M31)</f>
        <v>5946071.4000000004</v>
      </c>
      <c r="N31" s="2">
        <f t="shared" si="1"/>
        <v>10.005535118064234</v>
      </c>
      <c r="O31" s="2">
        <f>AVERAGE('Run 1'!O31,'Run 2'!O31,'Run 3'!O31,'Run 4'!O31,'Run 5'!O31)</f>
        <v>2921096.2</v>
      </c>
      <c r="P31" s="2">
        <f>AVERAGE('Run 1'!P31,'Run 2'!P31,'Run 3'!P31,'Run 4'!P31,'Run 5'!P31)</f>
        <v>1144932</v>
      </c>
      <c r="Q31" s="2">
        <f>AVERAGE('Run 1'!Q31,'Run 2'!Q31,'Run 3'!Q31,'Run 4'!Q31,'Run 5'!Q31)</f>
        <v>594278.19999999995</v>
      </c>
      <c r="R31" s="2">
        <f>AVERAGE('Run 1'!R31,'Run 2'!R31,'Run 3'!R31,'Run 4'!R31,'Run 5'!R31)</f>
        <v>605612.4</v>
      </c>
      <c r="S31" s="2">
        <f>AVERAGE('Run 1'!S31,'Run 2'!S31,'Run 3'!S31,'Run 4'!S31,'Run 5'!S31)</f>
        <v>7908786.5999999996</v>
      </c>
      <c r="T31" s="2">
        <f>AVERAGE('Run 1'!T31,'Run 2'!T31,'Run 3'!T31,'Run 4'!T31,'Run 5'!T31)</f>
        <v>7942486.4000000004</v>
      </c>
      <c r="U31" s="2">
        <f t="shared" si="2"/>
        <v>0.9957570213780913</v>
      </c>
      <c r="V31" s="1">
        <f t="shared" si="3"/>
        <v>0.52930506440515246</v>
      </c>
      <c r="W31" s="2" t="e">
        <f>AVERAGE('Run 1'!W31,'Run 2'!W31,'Run 3'!W31,'Run 4'!W31,'Run 5'!W31)</f>
        <v>#DIV/0!</v>
      </c>
      <c r="X31" s="2" t="e">
        <f>AVERAGE('Run 1'!X31,'Run 2'!X31,'Run 3'!X31,'Run 4'!X31,'Run 5'!X31)</f>
        <v>#VALUE!</v>
      </c>
    </row>
    <row r="32" spans="1:24" s="4" customFormat="1">
      <c r="A32" s="4">
        <v>2000</v>
      </c>
      <c r="B32" s="4">
        <v>30</v>
      </c>
      <c r="C32" s="4" t="s">
        <v>24</v>
      </c>
      <c r="D32" s="2">
        <f>AVERAGE('Run 1'!D32,'Run 2'!D32,'Run 3'!D32,'Run 4'!D32,'Run 5'!D32)</f>
        <v>427.52851896039999</v>
      </c>
      <c r="E32" s="2">
        <f>AVERAGE('Run 1'!E32,'Run 2'!E32,'Run 3'!E32,'Run 4'!E32,'Run 5'!E32)</f>
        <v>628.22950411700003</v>
      </c>
      <c r="F32" s="2">
        <f>AVERAGE('Run 1'!F32,'Run 2'!F32,'Run 3'!F32,'Run 4'!F32,'Run 5'!F32)</f>
        <v>1249900</v>
      </c>
      <c r="G32" s="2">
        <f>AVERAGE('Run 1'!G32,'Run 2'!G32,'Run 3'!G32,'Run 4'!G32,'Run 5'!G32)</f>
        <v>1430790</v>
      </c>
      <c r="H32" s="2">
        <f>AVERAGE('Run 1'!H32,'Run 2'!H32,'Run 3'!H32,'Run 4'!H32,'Run 5'!H32)</f>
        <v>751223.2</v>
      </c>
      <c r="I32" s="2">
        <f>AVERAGE('Run 1'!I32,'Run 2'!I32,'Run 3'!I32,'Run 4'!I32,'Run 5'!I32)</f>
        <v>1741374.2</v>
      </c>
      <c r="J32" s="2">
        <f>AVERAGE('Run 1'!J32,'Run 2'!J32,'Run 3'!J32,'Run 4'!J32,'Run 5'!J32)</f>
        <v>16357809</v>
      </c>
      <c r="K32" s="2">
        <f t="shared" si="0"/>
        <v>9.3936208541507042</v>
      </c>
      <c r="L32" s="2">
        <f>AVERAGE('Run 1'!L32,'Run 2'!L32,'Run 3'!L32,'Run 4'!L32,'Run 5'!L32)</f>
        <v>845831.2</v>
      </c>
      <c r="M32" s="2">
        <f>AVERAGE('Run 1'!M32,'Run 2'!M32,'Run 3'!M32,'Run 4'!M32,'Run 5'!M32)</f>
        <v>7774084.2000000002</v>
      </c>
      <c r="N32" s="2">
        <f t="shared" si="1"/>
        <v>9.1910586887785648</v>
      </c>
      <c r="O32" s="2">
        <f>AVERAGE('Run 1'!O32,'Run 2'!O32,'Run 3'!O32,'Run 4'!O32,'Run 5'!O32)</f>
        <v>3230484</v>
      </c>
      <c r="P32" s="2">
        <f>AVERAGE('Run 1'!P32,'Run 2'!P32,'Run 3'!P32,'Run 4'!P32,'Run 5'!P32)</f>
        <v>1421915.4</v>
      </c>
      <c r="Q32" s="2">
        <f>AVERAGE('Run 1'!Q32,'Run 2'!Q32,'Run 3'!Q32,'Run 4'!Q32,'Run 5'!Q32)</f>
        <v>845831.2</v>
      </c>
      <c r="R32" s="2">
        <f>AVERAGE('Run 1'!R32,'Run 2'!R32,'Run 3'!R32,'Run 4'!R32,'Run 5'!R32)</f>
        <v>487725.6</v>
      </c>
      <c r="S32" s="2">
        <f>AVERAGE('Run 1'!S32,'Run 2'!S32,'Run 3'!S32,'Run 4'!S32,'Run 5'!S32)</f>
        <v>7667146.5999999996</v>
      </c>
      <c r="T32" s="2">
        <f>AVERAGE('Run 1'!T32,'Run 2'!T32,'Run 3'!T32,'Run 4'!T32,'Run 5'!T32)</f>
        <v>7844831.2000000002</v>
      </c>
      <c r="U32" s="2">
        <f t="shared" si="2"/>
        <v>0.9773501053789404</v>
      </c>
      <c r="V32" s="1">
        <f t="shared" si="3"/>
        <v>0.60102664213137047</v>
      </c>
      <c r="W32" s="2" t="e">
        <f>AVERAGE('Run 1'!W32,'Run 2'!W32,'Run 3'!W32,'Run 4'!W32,'Run 5'!W32)</f>
        <v>#DIV/0!</v>
      </c>
      <c r="X32" s="2" t="e">
        <f>AVERAGE('Run 1'!X32,'Run 2'!X32,'Run 3'!X32,'Run 4'!X32,'Run 5'!X32)</f>
        <v>#VALUE!</v>
      </c>
    </row>
    <row r="33" spans="1:24" s="4" customFormat="1">
      <c r="A33" s="4">
        <v>10</v>
      </c>
      <c r="B33" s="4">
        <v>35</v>
      </c>
      <c r="C33" s="4" t="s">
        <v>24</v>
      </c>
      <c r="D33" s="2">
        <f>AVERAGE('Run 1'!D33,'Run 2'!D33,'Run 3'!D33,'Run 4'!D33,'Run 5'!D33)</f>
        <v>0.28313308072200005</v>
      </c>
      <c r="E33" s="2">
        <f>AVERAGE('Run 1'!E33,'Run 2'!E33,'Run 3'!E33,'Run 4'!E33,'Run 5'!E33)</f>
        <v>1.4591765681560001</v>
      </c>
      <c r="F33" s="2">
        <f>AVERAGE('Run 1'!F33,'Run 2'!F33,'Run 3'!F33,'Run 4'!F33,'Run 5'!F33)</f>
        <v>1249900</v>
      </c>
      <c r="G33" s="2">
        <f>AVERAGE('Run 1'!G33,'Run 2'!G33,'Run 3'!G33,'Run 4'!G33,'Run 5'!G33)</f>
        <v>456756</v>
      </c>
      <c r="H33" s="2">
        <f>AVERAGE('Run 1'!H33,'Run 2'!H33,'Run 3'!H33,'Run 4'!H33,'Run 5'!H33)</f>
        <v>409038.4</v>
      </c>
      <c r="I33" s="2">
        <f>AVERAGE('Run 1'!I33,'Run 2'!I33,'Run 3'!I33,'Run 4'!I33,'Run 5'!I33)</f>
        <v>2061589.4</v>
      </c>
      <c r="J33" s="2">
        <f>AVERAGE('Run 1'!J33,'Run 2'!J33,'Run 3'!J33,'Run 4'!J33,'Run 5'!J33)</f>
        <v>15705841.199999999</v>
      </c>
      <c r="K33" s="2">
        <f t="shared" si="0"/>
        <v>7.6183168190523292</v>
      </c>
      <c r="L33" s="2">
        <f>AVERAGE('Run 1'!L33,'Run 2'!L33,'Run 3'!L33,'Run 4'!L33,'Run 5'!L33)</f>
        <v>55536.4</v>
      </c>
      <c r="M33" s="2">
        <f>AVERAGE('Run 1'!M33,'Run 2'!M33,'Run 3'!M33,'Run 4'!M33,'Run 5'!M33)</f>
        <v>743666.4</v>
      </c>
      <c r="N33" s="2">
        <f t="shared" si="1"/>
        <v>13.390612283115217</v>
      </c>
      <c r="O33" s="2">
        <f>AVERAGE('Run 1'!O33,'Run 2'!O33,'Run 3'!O33,'Run 4'!O33,'Run 5'!O33)</f>
        <v>2176006.7999999998</v>
      </c>
      <c r="P33" s="2">
        <f>AVERAGE('Run 1'!P33,'Run 2'!P33,'Run 3'!P33,'Run 4'!P33,'Run 5'!P33)</f>
        <v>456050</v>
      </c>
      <c r="Q33" s="2">
        <f>AVERAGE('Run 1'!Q33,'Run 2'!Q33,'Run 3'!Q33,'Run 4'!Q33,'Run 5'!Q33)</f>
        <v>55536.4</v>
      </c>
      <c r="R33" s="2">
        <f>AVERAGE('Run 1'!R33,'Run 2'!R33,'Run 3'!R33,'Run 4'!R33,'Run 5'!R33)</f>
        <v>848858</v>
      </c>
      <c r="S33" s="2">
        <f>AVERAGE('Run 1'!S33,'Run 2'!S33,'Run 3'!S33,'Run 4'!S33,'Run 5'!S33)</f>
        <v>7651628.5999999996</v>
      </c>
      <c r="T33" s="2">
        <f>AVERAGE('Run 1'!T33,'Run 2'!T33,'Run 3'!T33,'Run 4'!T33,'Run 5'!T33)</f>
        <v>7998676.2000000002</v>
      </c>
      <c r="U33" s="2">
        <f t="shared" si="2"/>
        <v>0.956611870349246</v>
      </c>
      <c r="V33" s="1">
        <f t="shared" si="3"/>
        <v>0.32725690055204421</v>
      </c>
      <c r="W33" s="2" t="e">
        <f>AVERAGE('Run 1'!W33,'Run 2'!W33,'Run 3'!W33,'Run 4'!W33,'Run 5'!W33)</f>
        <v>#DIV/0!</v>
      </c>
      <c r="X33" s="2" t="e">
        <f>AVERAGE('Run 1'!X33,'Run 2'!X33,'Run 3'!X33,'Run 4'!X33,'Run 5'!X33)</f>
        <v>#VALUE!</v>
      </c>
    </row>
    <row r="34" spans="1:24" s="4" customFormat="1">
      <c r="A34" s="4">
        <v>30</v>
      </c>
      <c r="B34" s="4">
        <v>35</v>
      </c>
      <c r="C34" s="4" t="s">
        <v>24</v>
      </c>
      <c r="D34" s="2">
        <f>AVERAGE('Run 1'!D34,'Run 2'!D34,'Run 3'!D34,'Run 4'!D34,'Run 5'!D34)</f>
        <v>1.4821460552269998</v>
      </c>
      <c r="E34" s="2">
        <f>AVERAGE('Run 1'!E34,'Run 2'!E34,'Run 3'!E34,'Run 4'!E34,'Run 5'!E34)</f>
        <v>5.7142066759540002</v>
      </c>
      <c r="F34" s="2">
        <f>AVERAGE('Run 1'!F34,'Run 2'!F34,'Run 3'!F34,'Run 4'!F34,'Run 5'!F34)</f>
        <v>1249900</v>
      </c>
      <c r="G34" s="2">
        <f>AVERAGE('Run 1'!G34,'Run 2'!G34,'Run 3'!G34,'Run 4'!G34,'Run 5'!G34)</f>
        <v>497352.2</v>
      </c>
      <c r="H34" s="2">
        <f>AVERAGE('Run 1'!H34,'Run 2'!H34,'Run 3'!H34,'Run 4'!H34,'Run 5'!H34)</f>
        <v>423736</v>
      </c>
      <c r="I34" s="2">
        <f>AVERAGE('Run 1'!I34,'Run 2'!I34,'Run 3'!I34,'Run 4'!I34,'Run 5'!I34)</f>
        <v>2066773.2</v>
      </c>
      <c r="J34" s="2">
        <f>AVERAGE('Run 1'!J34,'Run 2'!J34,'Run 3'!J34,'Run 4'!J34,'Run 5'!J34)</f>
        <v>15837156.199999999</v>
      </c>
      <c r="K34" s="2">
        <f t="shared" si="0"/>
        <v>7.6627450946238316</v>
      </c>
      <c r="L34" s="2">
        <f>AVERAGE('Run 1'!L34,'Run 2'!L34,'Run 3'!L34,'Run 4'!L34,'Run 5'!L34)</f>
        <v>84347</v>
      </c>
      <c r="M34" s="2">
        <f>AVERAGE('Run 1'!M34,'Run 2'!M34,'Run 3'!M34,'Run 4'!M34,'Run 5'!M34)</f>
        <v>1163066.3999999999</v>
      </c>
      <c r="N34" s="2">
        <f t="shared" si="1"/>
        <v>13.789066593951176</v>
      </c>
      <c r="O34" s="2">
        <f>AVERAGE('Run 1'!O34,'Run 2'!O34,'Run 3'!O34,'Run 4'!O34,'Run 5'!O34)</f>
        <v>2219334.4</v>
      </c>
      <c r="P34" s="2">
        <f>AVERAGE('Run 1'!P34,'Run 2'!P34,'Run 3'!P34,'Run 4'!P34,'Run 5'!P34)</f>
        <v>495719.8</v>
      </c>
      <c r="Q34" s="2">
        <f>AVERAGE('Run 1'!Q34,'Run 2'!Q34,'Run 3'!Q34,'Run 4'!Q34,'Run 5'!Q34)</f>
        <v>84347</v>
      </c>
      <c r="R34" s="2">
        <f>AVERAGE('Run 1'!R34,'Run 2'!R34,'Run 3'!R34,'Run 4'!R34,'Run 5'!R34)</f>
        <v>835866.2</v>
      </c>
      <c r="S34" s="2">
        <f>AVERAGE('Run 1'!S34,'Run 2'!S34,'Run 3'!S34,'Run 4'!S34,'Run 5'!S34)</f>
        <v>7728266</v>
      </c>
      <c r="T34" s="2">
        <f>AVERAGE('Run 1'!T34,'Run 2'!T34,'Run 3'!T34,'Run 4'!T34,'Run 5'!T34)</f>
        <v>8024543.2000000002</v>
      </c>
      <c r="U34" s="2">
        <f t="shared" si="2"/>
        <v>0.96307862109833242</v>
      </c>
      <c r="V34" s="1">
        <f t="shared" si="3"/>
        <v>0.33901592127370189</v>
      </c>
      <c r="W34" s="2" t="e">
        <f>AVERAGE('Run 1'!W34,'Run 2'!W34,'Run 3'!W34,'Run 4'!W34,'Run 5'!W34)</f>
        <v>#DIV/0!</v>
      </c>
      <c r="X34" s="2" t="e">
        <f>AVERAGE('Run 1'!X34,'Run 2'!X34,'Run 3'!X34,'Run 4'!X34,'Run 5'!X34)</f>
        <v>#VALUE!</v>
      </c>
    </row>
    <row r="35" spans="1:24" s="4" customFormat="1">
      <c r="A35" s="4">
        <v>100</v>
      </c>
      <c r="B35" s="4">
        <v>35</v>
      </c>
      <c r="C35" s="4" t="s">
        <v>24</v>
      </c>
      <c r="D35" s="2">
        <f>AVERAGE('Run 1'!D35,'Run 2'!D35,'Run 3'!D35,'Run 4'!D35,'Run 5'!D35)</f>
        <v>9.4918368780659996</v>
      </c>
      <c r="E35" s="2">
        <f>AVERAGE('Run 1'!E35,'Run 2'!E35,'Run 3'!E35,'Run 4'!E35,'Run 5'!E35)</f>
        <v>25.393260745420001</v>
      </c>
      <c r="F35" s="2">
        <f>AVERAGE('Run 1'!F35,'Run 2'!F35,'Run 3'!F35,'Run 4'!F35,'Run 5'!F35)</f>
        <v>1249900</v>
      </c>
      <c r="G35" s="2">
        <f>AVERAGE('Run 1'!G35,'Run 2'!G35,'Run 3'!G35,'Run 4'!G35,'Run 5'!G35)</f>
        <v>621515.80000000005</v>
      </c>
      <c r="H35" s="2">
        <f>AVERAGE('Run 1'!H35,'Run 2'!H35,'Run 3'!H35,'Run 4'!H35,'Run 5'!H35)</f>
        <v>463015</v>
      </c>
      <c r="I35" s="2">
        <f>AVERAGE('Run 1'!I35,'Run 2'!I35,'Run 3'!I35,'Run 4'!I35,'Run 5'!I35)</f>
        <v>2062836.8</v>
      </c>
      <c r="J35" s="2">
        <f>AVERAGE('Run 1'!J35,'Run 2'!J35,'Run 3'!J35,'Run 4'!J35,'Run 5'!J35)</f>
        <v>16140533.199999999</v>
      </c>
      <c r="K35" s="2">
        <f t="shared" si="0"/>
        <v>7.8244353600827745</v>
      </c>
      <c r="L35" s="2">
        <f>AVERAGE('Run 1'!L35,'Run 2'!L35,'Run 3'!L35,'Run 4'!L35,'Run 5'!L35)</f>
        <v>178786.2</v>
      </c>
      <c r="M35" s="2">
        <f>AVERAGE('Run 1'!M35,'Run 2'!M35,'Run 3'!M35,'Run 4'!M35,'Run 5'!M35)</f>
        <v>2469222.6</v>
      </c>
      <c r="N35" s="2">
        <f t="shared" si="1"/>
        <v>13.811035751081459</v>
      </c>
      <c r="O35" s="2">
        <f>AVERAGE('Run 1'!O35,'Run 2'!O35,'Run 3'!O35,'Run 4'!O35,'Run 5'!O35)</f>
        <v>2342560</v>
      </c>
      <c r="P35" s="2">
        <f>AVERAGE('Run 1'!P35,'Run 2'!P35,'Run 3'!P35,'Run 4'!P35,'Run 5'!P35)</f>
        <v>618260.4</v>
      </c>
      <c r="Q35" s="2">
        <f>AVERAGE('Run 1'!Q35,'Run 2'!Q35,'Run 3'!Q35,'Run 4'!Q35,'Run 5'!Q35)</f>
        <v>178786.2</v>
      </c>
      <c r="R35" s="2">
        <f>AVERAGE('Run 1'!R35,'Run 2'!R35,'Run 3'!R35,'Run 4'!R35,'Run 5'!R35)</f>
        <v>801193.8</v>
      </c>
      <c r="S35" s="2">
        <f>AVERAGE('Run 1'!S35,'Run 2'!S35,'Run 3'!S35,'Run 4'!S35,'Run 5'!S35)</f>
        <v>7870823</v>
      </c>
      <c r="T35" s="2">
        <f>AVERAGE('Run 1'!T35,'Run 2'!T35,'Run 3'!T35,'Run 4'!T35,'Run 5'!T35)</f>
        <v>8090924</v>
      </c>
      <c r="U35" s="2">
        <f t="shared" si="2"/>
        <v>0.97279655574567259</v>
      </c>
      <c r="V35" s="1">
        <f t="shared" si="3"/>
        <v>0.37044163533082647</v>
      </c>
      <c r="W35" s="2" t="e">
        <f>AVERAGE('Run 1'!W35,'Run 2'!W35,'Run 3'!W35,'Run 4'!W35,'Run 5'!W35)</f>
        <v>#DIV/0!</v>
      </c>
      <c r="X35" s="2" t="e">
        <f>AVERAGE('Run 1'!X35,'Run 2'!X35,'Run 3'!X35,'Run 4'!X35,'Run 5'!X35)</f>
        <v>#VALUE!</v>
      </c>
    </row>
    <row r="36" spans="1:24" s="4" customFormat="1">
      <c r="A36" s="4">
        <v>1000</v>
      </c>
      <c r="B36" s="4">
        <v>35</v>
      </c>
      <c r="C36" s="4" t="s">
        <v>24</v>
      </c>
      <c r="D36" s="2">
        <f>AVERAGE('Run 1'!D36,'Run 2'!D36,'Run 3'!D36,'Run 4'!D36,'Run 5'!D36)</f>
        <v>211.78782242339997</v>
      </c>
      <c r="E36" s="2">
        <f>AVERAGE('Run 1'!E36,'Run 2'!E36,'Run 3'!E36,'Run 4'!E36,'Run 5'!E36)</f>
        <v>329.45108679520001</v>
      </c>
      <c r="F36" s="2">
        <f>AVERAGE('Run 1'!F36,'Run 2'!F36,'Run 3'!F36,'Run 4'!F36,'Run 5'!F36)</f>
        <v>1249900</v>
      </c>
      <c r="G36" s="2">
        <f>AVERAGE('Run 1'!G36,'Run 2'!G36,'Run 3'!G36,'Run 4'!G36,'Run 5'!G36)</f>
        <v>1161436</v>
      </c>
      <c r="H36" s="2">
        <f>AVERAGE('Run 1'!H36,'Run 2'!H36,'Run 3'!H36,'Run 4'!H36,'Run 5'!H36)</f>
        <v>676911.4</v>
      </c>
      <c r="I36" s="2">
        <f>AVERAGE('Run 1'!I36,'Run 2'!I36,'Run 3'!I36,'Run 4'!I36,'Run 5'!I36)</f>
        <v>1915788.8</v>
      </c>
      <c r="J36" s="2">
        <f>AVERAGE('Run 1'!J36,'Run 2'!J36,'Run 3'!J36,'Run 4'!J36,'Run 5'!J36)</f>
        <v>16416910.6</v>
      </c>
      <c r="K36" s="2">
        <f t="shared" si="0"/>
        <v>8.5692695353475283</v>
      </c>
      <c r="L36" s="2">
        <f>AVERAGE('Run 1'!L36,'Run 2'!L36,'Run 3'!L36,'Run 4'!L36,'Run 5'!L36)</f>
        <v>590506.6</v>
      </c>
      <c r="M36" s="2">
        <f>AVERAGE('Run 1'!M36,'Run 2'!M36,'Run 3'!M36,'Run 4'!M36,'Run 5'!M36)</f>
        <v>6071002.7999999998</v>
      </c>
      <c r="N36" s="2">
        <f t="shared" si="1"/>
        <v>10.281007528112303</v>
      </c>
      <c r="O36" s="2">
        <f>AVERAGE('Run 1'!O36,'Run 2'!O36,'Run 3'!O36,'Run 4'!O36,'Run 5'!O36)</f>
        <v>2899637</v>
      </c>
      <c r="P36" s="2">
        <f>AVERAGE('Run 1'!P36,'Run 2'!P36,'Run 3'!P36,'Run 4'!P36,'Run 5'!P36)</f>
        <v>1154157.3999999999</v>
      </c>
      <c r="Q36" s="2">
        <f>AVERAGE('Run 1'!Q36,'Run 2'!Q36,'Run 3'!Q36,'Run 4'!Q36,'Run 5'!Q36)</f>
        <v>590506.6</v>
      </c>
      <c r="R36" s="2">
        <f>AVERAGE('Run 1'!R36,'Run 2'!R36,'Run 3'!R36,'Run 4'!R36,'Run 5'!R36)</f>
        <v>593697.6</v>
      </c>
      <c r="S36" s="2">
        <f>AVERAGE('Run 1'!S36,'Run 2'!S36,'Run 3'!S36,'Run 4'!S36,'Run 5'!S36)</f>
        <v>7892722.2000000002</v>
      </c>
      <c r="T36" s="2">
        <f>AVERAGE('Run 1'!T36,'Run 2'!T36,'Run 3'!T36,'Run 4'!T36,'Run 5'!T36)</f>
        <v>7933681.7999999998</v>
      </c>
      <c r="U36" s="2">
        <f t="shared" si="2"/>
        <v>0.99483725198053696</v>
      </c>
      <c r="V36" s="1">
        <f t="shared" si="3"/>
        <v>0.54157244579566366</v>
      </c>
      <c r="W36" s="2" t="e">
        <f>AVERAGE('Run 1'!W36,'Run 2'!W36,'Run 3'!W36,'Run 4'!W36,'Run 5'!W36)</f>
        <v>#DIV/0!</v>
      </c>
      <c r="X36" s="2" t="e">
        <f>AVERAGE('Run 1'!X36,'Run 2'!X36,'Run 3'!X36,'Run 4'!X36,'Run 5'!X36)</f>
        <v>#VALUE!</v>
      </c>
    </row>
    <row r="37" spans="1:24" s="4" customFormat="1">
      <c r="A37" s="4">
        <v>2000</v>
      </c>
      <c r="B37" s="4">
        <v>35</v>
      </c>
      <c r="C37" s="4" t="s">
        <v>24</v>
      </c>
      <c r="D37" s="2">
        <f>AVERAGE('Run 1'!D37,'Run 2'!D37,'Run 3'!D37,'Run 4'!D37,'Run 5'!D37)</f>
        <v>420.62843774200002</v>
      </c>
      <c r="E37" s="2">
        <f>AVERAGE('Run 1'!E37,'Run 2'!E37,'Run 3'!E37,'Run 4'!E37,'Run 5'!E37)</f>
        <v>632.73243208899999</v>
      </c>
      <c r="F37" s="2">
        <f>AVERAGE('Run 1'!F37,'Run 2'!F37,'Run 3'!F37,'Run 4'!F37,'Run 5'!F37)</f>
        <v>1249900</v>
      </c>
      <c r="G37" s="2">
        <f>AVERAGE('Run 1'!G37,'Run 2'!G37,'Run 3'!G37,'Run 4'!G37,'Run 5'!G37)</f>
        <v>1425262</v>
      </c>
      <c r="H37" s="2">
        <f>AVERAGE('Run 1'!H37,'Run 2'!H37,'Run 3'!H37,'Run 4'!H37,'Run 5'!H37)</f>
        <v>763693.4</v>
      </c>
      <c r="I37" s="2">
        <f>AVERAGE('Run 1'!I37,'Run 2'!I37,'Run 3'!I37,'Run 4'!I37,'Run 5'!I37)</f>
        <v>1719487</v>
      </c>
      <c r="J37" s="2">
        <f>AVERAGE('Run 1'!J37,'Run 2'!J37,'Run 3'!J37,'Run 4'!J37,'Run 5'!J37)</f>
        <v>16250959</v>
      </c>
      <c r="K37" s="2">
        <f t="shared" si="0"/>
        <v>9.4510508075955215</v>
      </c>
      <c r="L37" s="2">
        <f>AVERAGE('Run 1'!L37,'Run 2'!L37,'Run 3'!L37,'Run 4'!L37,'Run 5'!L37)</f>
        <v>823824.4</v>
      </c>
      <c r="M37" s="2">
        <f>AVERAGE('Run 1'!M37,'Run 2'!M37,'Run 3'!M37,'Run 4'!M37,'Run 5'!M37)</f>
        <v>7828724</v>
      </c>
      <c r="N37" s="2">
        <f t="shared" si="1"/>
        <v>9.5029037741538129</v>
      </c>
      <c r="O37" s="2">
        <f>AVERAGE('Run 1'!O37,'Run 2'!O37,'Run 3'!O37,'Run 4'!O37,'Run 5'!O37)</f>
        <v>3183934.4</v>
      </c>
      <c r="P37" s="2">
        <f>AVERAGE('Run 1'!P37,'Run 2'!P37,'Run 3'!P37,'Run 4'!P37,'Run 5'!P37)</f>
        <v>1415370.2</v>
      </c>
      <c r="Q37" s="2">
        <f>AVERAGE('Run 1'!Q37,'Run 2'!Q37,'Run 3'!Q37,'Run 4'!Q37,'Run 5'!Q37)</f>
        <v>823824.4</v>
      </c>
      <c r="R37" s="2">
        <f>AVERAGE('Run 1'!R37,'Run 2'!R37,'Run 3'!R37,'Run 4'!R37,'Run 5'!R37)</f>
        <v>478359.6</v>
      </c>
      <c r="S37" s="2">
        <f>AVERAGE('Run 1'!S37,'Run 2'!S37,'Run 3'!S37,'Run 4'!S37,'Run 5'!S37)</f>
        <v>7648612.4000000004</v>
      </c>
      <c r="T37" s="2">
        <f>AVERAGE('Run 1'!T37,'Run 2'!T37,'Run 3'!T37,'Run 4'!T37,'Run 5'!T37)</f>
        <v>7778522.2000000002</v>
      </c>
      <c r="U37" s="2">
        <f t="shared" si="2"/>
        <v>0.98329890991376234</v>
      </c>
      <c r="V37" s="1">
        <f t="shared" si="3"/>
        <v>0.61100360028802303</v>
      </c>
      <c r="W37" s="2" t="e">
        <f>AVERAGE('Run 1'!W37,'Run 2'!W37,'Run 3'!W37,'Run 4'!W37,'Run 5'!W37)</f>
        <v>#DIV/0!</v>
      </c>
      <c r="X37" s="2" t="e">
        <f>AVERAGE('Run 1'!X37,'Run 2'!X37,'Run 3'!X37,'Run 4'!X37,'Run 5'!X37)</f>
        <v>#VALUE!</v>
      </c>
    </row>
    <row r="38" spans="1:24" s="4" customFormat="1">
      <c r="D38" s="2"/>
      <c r="E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V38" s="1"/>
    </row>
    <row r="39" spans="1:24" s="4" customFormat="1">
      <c r="D39" s="2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V39" s="1"/>
    </row>
    <row r="40" spans="1:24" s="4" customForma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V40" s="1"/>
    </row>
    <row r="41" spans="1:24" s="9" customFormat="1" ht="30" customHeight="1">
      <c r="A41" s="9" t="s">
        <v>8</v>
      </c>
      <c r="B41" s="9" t="s">
        <v>0</v>
      </c>
      <c r="C41" s="9" t="s">
        <v>1</v>
      </c>
      <c r="D41" s="9" t="s">
        <v>2</v>
      </c>
      <c r="E41" s="9" t="s">
        <v>3</v>
      </c>
      <c r="F41" s="9" t="s">
        <v>5</v>
      </c>
      <c r="G41" s="9" t="s">
        <v>6</v>
      </c>
      <c r="H41" s="9" t="s">
        <v>4</v>
      </c>
      <c r="I41" s="9" t="s">
        <v>7</v>
      </c>
    </row>
    <row r="42" spans="1:24">
      <c r="A42" s="4">
        <v>10</v>
      </c>
      <c r="B42" s="4">
        <v>50</v>
      </c>
      <c r="C42" s="4">
        <v>0.48513628284133331</v>
      </c>
      <c r="D42" s="4">
        <v>1.7870121511183334</v>
      </c>
      <c r="E42" s="4">
        <v>1450000</v>
      </c>
      <c r="F42" s="2">
        <v>2726636.5</v>
      </c>
      <c r="G42" s="2">
        <v>207879.16666666666</v>
      </c>
      <c r="H42" s="2">
        <v>1049162.8333333333</v>
      </c>
      <c r="I42" s="1">
        <v>0.14336494252873599</v>
      </c>
    </row>
    <row r="43" spans="1:24">
      <c r="A43" s="4">
        <v>30</v>
      </c>
      <c r="B43" s="4">
        <v>50</v>
      </c>
      <c r="C43" s="4">
        <v>3.0758950525183333</v>
      </c>
      <c r="D43" s="4">
        <v>7.2229039904766665</v>
      </c>
      <c r="E43" s="4">
        <v>1450000</v>
      </c>
      <c r="F43" s="2">
        <v>2757366.6666666665</v>
      </c>
      <c r="G43" s="2">
        <v>238289.5</v>
      </c>
      <c r="H43" s="2">
        <v>1020537.1666666666</v>
      </c>
      <c r="I43" s="1">
        <v>0.16433758620689701</v>
      </c>
    </row>
    <row r="44" spans="1:24">
      <c r="A44" s="4">
        <v>100</v>
      </c>
      <c r="B44" s="4">
        <v>50</v>
      </c>
      <c r="C44" s="4">
        <v>16.723001150216668</v>
      </c>
      <c r="D44" s="4">
        <v>27.575305944783338</v>
      </c>
      <c r="E44" s="4">
        <v>1450000</v>
      </c>
      <c r="F44" s="2">
        <v>2826758</v>
      </c>
      <c r="G44" s="2">
        <v>307587.5</v>
      </c>
      <c r="H44" s="2">
        <v>955076.83333333337</v>
      </c>
      <c r="I44" s="1">
        <v>0.21212931034482799</v>
      </c>
    </row>
    <row r="45" spans="1:24">
      <c r="A45" s="4">
        <v>2000</v>
      </c>
      <c r="B45" s="4">
        <v>50</v>
      </c>
      <c r="C45" s="4">
        <v>419.83751846349998</v>
      </c>
      <c r="D45" s="4">
        <v>529.22803948716671</v>
      </c>
      <c r="E45" s="4">
        <v>1450000</v>
      </c>
      <c r="F45" s="2">
        <v>3220432.8333333335</v>
      </c>
      <c r="G45" s="2">
        <v>700218.16666666663</v>
      </c>
      <c r="H45" s="2">
        <v>537348.16666666663</v>
      </c>
      <c r="I45" s="1">
        <v>0.48290908045976999</v>
      </c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N1"/>
    <mergeCell ref="O1:R1"/>
    <mergeCell ref="S1:U1"/>
    <mergeCell ref="V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 1</vt:lpstr>
      <vt:lpstr>Run 2</vt:lpstr>
      <vt:lpstr>Run 3</vt:lpstr>
      <vt:lpstr>Run 4</vt:lpstr>
      <vt:lpstr>Run 5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Dale</cp:lastModifiedBy>
  <dcterms:created xsi:type="dcterms:W3CDTF">2013-11-22T20:24:49Z</dcterms:created>
  <dcterms:modified xsi:type="dcterms:W3CDTF">2014-04-02T08:15:54Z</dcterms:modified>
</cp:coreProperties>
</file>