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S50" i="2"/>
  <c r="S51" i="2"/>
  <c r="S52" i="2"/>
  <c r="S53" i="2"/>
  <c r="S54" i="2"/>
  <c r="S48" i="2"/>
  <c r="Q54" i="2"/>
  <c r="R54" i="2"/>
  <c r="N54" i="2"/>
  <c r="O54" i="2"/>
  <c r="Q53" i="2"/>
  <c r="R53" i="2"/>
  <c r="N53" i="2"/>
  <c r="O53" i="2"/>
  <c r="Q52" i="2"/>
  <c r="R52" i="2"/>
  <c r="N52" i="2"/>
  <c r="O52" i="2"/>
  <c r="Q51" i="2"/>
  <c r="R51" i="2"/>
  <c r="N51" i="2"/>
  <c r="O51" i="2"/>
  <c r="Q50" i="2"/>
  <c r="R50" i="2"/>
  <c r="N50" i="2"/>
  <c r="O50" i="2"/>
  <c r="Q49" i="2"/>
  <c r="R49" i="2"/>
  <c r="N49" i="2"/>
  <c r="O49" i="2"/>
  <c r="Q48" i="2"/>
  <c r="R48" i="2"/>
  <c r="N48" i="2"/>
  <c r="O48" i="2"/>
  <c r="N37" i="2"/>
  <c r="O37" i="2"/>
  <c r="Q36" i="2"/>
  <c r="R36" i="2"/>
  <c r="Q35" i="2"/>
  <c r="R35" i="2"/>
  <c r="N34" i="2"/>
  <c r="O34" i="2"/>
  <c r="Q33" i="2"/>
  <c r="R33" i="2"/>
  <c r="N32" i="2"/>
  <c r="O32" i="2"/>
  <c r="Q31" i="2"/>
  <c r="R31" i="2"/>
  <c r="N30" i="2"/>
  <c r="O30" i="2"/>
  <c r="Q29" i="2"/>
  <c r="R29" i="2"/>
  <c r="N28" i="2"/>
  <c r="O28" i="2"/>
  <c r="Q27" i="2"/>
  <c r="R27" i="2"/>
  <c r="N26" i="2"/>
  <c r="O26" i="2"/>
  <c r="Q23" i="2"/>
  <c r="R23" i="2"/>
  <c r="N22" i="2"/>
  <c r="O22" i="2"/>
  <c r="Q21" i="2"/>
  <c r="R21" i="2"/>
  <c r="N21" i="2"/>
  <c r="O21" i="2"/>
  <c r="Q20" i="2"/>
  <c r="R20" i="2"/>
  <c r="N20" i="2"/>
  <c r="O20" i="2"/>
  <c r="Q19" i="2"/>
  <c r="R19" i="2"/>
  <c r="N19" i="2"/>
  <c r="O19" i="2"/>
  <c r="Q18" i="2"/>
  <c r="R18" i="2"/>
  <c r="N18" i="2"/>
  <c r="O18" i="2"/>
  <c r="Q17" i="2"/>
  <c r="R17" i="2"/>
  <c r="N17" i="2"/>
  <c r="O17" i="2"/>
  <c r="Q25" i="2"/>
  <c r="R25" i="2"/>
  <c r="N24" i="2"/>
  <c r="O24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Q16" i="2"/>
  <c r="R16" i="2"/>
  <c r="N16" i="2"/>
  <c r="O16" i="2"/>
  <c r="Q15" i="2"/>
  <c r="R15" i="2"/>
  <c r="N15" i="2"/>
  <c r="O15" i="2"/>
  <c r="Q14" i="2"/>
  <c r="R14" i="2"/>
  <c r="N14" i="2"/>
  <c r="O14" i="2"/>
  <c r="Q13" i="2"/>
  <c r="R13" i="2"/>
  <c r="N13" i="2"/>
  <c r="O13" i="2"/>
  <c r="Q11" i="2"/>
  <c r="R11" i="2"/>
  <c r="N11" i="2"/>
  <c r="O11" i="2"/>
  <c r="Q12" i="2"/>
  <c r="R12" i="2"/>
  <c r="N12" i="2"/>
  <c r="O12" i="2"/>
  <c r="Q10" i="2"/>
  <c r="R10" i="2"/>
  <c r="N10" i="2"/>
  <c r="O10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2" i="2"/>
  <c r="H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2" i="2"/>
  <c r="E2" i="2"/>
  <c r="G39" i="1"/>
  <c r="G38" i="1"/>
  <c r="B38" i="1"/>
  <c r="B39" i="1"/>
</calcChain>
</file>

<file path=xl/sharedStrings.xml><?xml version="1.0" encoding="utf-8"?>
<sst xmlns="http://schemas.openxmlformats.org/spreadsheetml/2006/main" count="580" uniqueCount="246">
  <si>
    <t>Algorithm</t>
  </si>
  <si>
    <t>Parameters</t>
  </si>
  <si>
    <t>First</t>
  </si>
  <si>
    <t>Second</t>
  </si>
  <si>
    <t>First Actual</t>
  </si>
  <si>
    <t>Second Actual</t>
  </si>
  <si>
    <t>Nearest Neighbour</t>
  </si>
  <si>
    <t>Natural Neighbour</t>
  </si>
  <si>
    <t>Bilinear</t>
  </si>
  <si>
    <t>Bicubic</t>
  </si>
  <si>
    <t>Diff</t>
  </si>
  <si>
    <t>Diff %</t>
  </si>
  <si>
    <t>1,0</t>
  </si>
  <si>
    <t>1,1</t>
  </si>
  <si>
    <t>1,2</t>
  </si>
  <si>
    <t>1,3</t>
  </si>
  <si>
    <t>2,0</t>
  </si>
  <si>
    <t>2,1</t>
  </si>
  <si>
    <t>2,2</t>
  </si>
  <si>
    <t>2,3</t>
  </si>
  <si>
    <t>2,4</t>
  </si>
  <si>
    <t>2,5</t>
  </si>
  <si>
    <t>4,0</t>
  </si>
  <si>
    <t>4,1</t>
  </si>
  <si>
    <t>4,2</t>
  </si>
  <si>
    <t>4,3</t>
  </si>
  <si>
    <t>4,4</t>
  </si>
  <si>
    <t>4,5</t>
  </si>
  <si>
    <t>8,0</t>
  </si>
  <si>
    <t>8,1</t>
  </si>
  <si>
    <t>8,2</t>
  </si>
  <si>
    <t>8,3</t>
  </si>
  <si>
    <t>8,4</t>
  </si>
  <si>
    <t>8,5</t>
  </si>
  <si>
    <t>16,0</t>
  </si>
  <si>
    <t>16,1</t>
  </si>
  <si>
    <t>16,2</t>
  </si>
  <si>
    <t>16,3</t>
  </si>
  <si>
    <t>16,4</t>
  </si>
  <si>
    <t>16,5</t>
  </si>
  <si>
    <t>32,0</t>
  </si>
  <si>
    <t>32,1</t>
  </si>
  <si>
    <t>32,2</t>
  </si>
  <si>
    <t>32,3</t>
  </si>
  <si>
    <t>32,4</t>
  </si>
  <si>
    <t>32,5</t>
  </si>
  <si>
    <t>Blurry Neighbour (sigma)</t>
  </si>
  <si>
    <t>IDW (power)</t>
  </si>
  <si>
    <t>Barnes (L,passes)</t>
  </si>
  <si>
    <t>64,0</t>
  </si>
  <si>
    <t>64,1</t>
  </si>
  <si>
    <t>64,2</t>
  </si>
  <si>
    <t>64,3</t>
  </si>
  <si>
    <t>64,4</t>
  </si>
  <si>
    <t>64,5</t>
  </si>
  <si>
    <t>64,6</t>
  </si>
  <si>
    <t>64,7</t>
  </si>
  <si>
    <t>64,8</t>
  </si>
  <si>
    <t>64,9</t>
  </si>
  <si>
    <t>64,10</t>
  </si>
  <si>
    <t>128,0</t>
  </si>
  <si>
    <t>128,1</t>
  </si>
  <si>
    <t>128,2</t>
  </si>
  <si>
    <t>128,3</t>
  </si>
  <si>
    <t>128,4</t>
  </si>
  <si>
    <t>128,5</t>
  </si>
  <si>
    <t>128,6</t>
  </si>
  <si>
    <t>128,7</t>
  </si>
  <si>
    <t>128,8</t>
  </si>
  <si>
    <t>128,9</t>
  </si>
  <si>
    <t>128,10</t>
  </si>
  <si>
    <t>128,11</t>
  </si>
  <si>
    <t>128,12</t>
  </si>
  <si>
    <t>128,13</t>
  </si>
  <si>
    <t>128,14</t>
  </si>
  <si>
    <t>128,15</t>
  </si>
  <si>
    <t>128,16</t>
  </si>
  <si>
    <t>128,17</t>
  </si>
  <si>
    <t>128,18</t>
  </si>
  <si>
    <t>128,19</t>
  </si>
  <si>
    <t>128,20</t>
  </si>
  <si>
    <t>128,21</t>
  </si>
  <si>
    <t>128,22</t>
  </si>
  <si>
    <t>128,23</t>
  </si>
  <si>
    <t>128,24</t>
  </si>
  <si>
    <t>128,25</t>
  </si>
  <si>
    <t>128,26</t>
  </si>
  <si>
    <t>128,27</t>
  </si>
  <si>
    <t>128,28</t>
  </si>
  <si>
    <t>128,29</t>
  </si>
  <si>
    <t>128,30</t>
  </si>
  <si>
    <t>256,0</t>
  </si>
  <si>
    <t>256,1</t>
  </si>
  <si>
    <t>256,2</t>
  </si>
  <si>
    <t>256,3</t>
  </si>
  <si>
    <t>256,4</t>
  </si>
  <si>
    <t>256,5</t>
  </si>
  <si>
    <t>256,6</t>
  </si>
  <si>
    <t>256,7</t>
  </si>
  <si>
    <t>256,8</t>
  </si>
  <si>
    <t>256,9</t>
  </si>
  <si>
    <t>256,10</t>
  </si>
  <si>
    <t>256,11</t>
  </si>
  <si>
    <t>256,12</t>
  </si>
  <si>
    <t>256,13</t>
  </si>
  <si>
    <t>256,14</t>
  </si>
  <si>
    <t>256,15</t>
  </si>
  <si>
    <t>256,16</t>
  </si>
  <si>
    <t>256,17</t>
  </si>
  <si>
    <t>256,18</t>
  </si>
  <si>
    <t>256,19</t>
  </si>
  <si>
    <t>256,20</t>
  </si>
  <si>
    <t>256,21</t>
  </si>
  <si>
    <t>256,22</t>
  </si>
  <si>
    <t>256,23</t>
  </si>
  <si>
    <t>256,24</t>
  </si>
  <si>
    <t>256,25</t>
  </si>
  <si>
    <t>256,26</t>
  </si>
  <si>
    <t>256,27</t>
  </si>
  <si>
    <t>256,28</t>
  </si>
  <si>
    <t>256,29</t>
  </si>
  <si>
    <t>256,30</t>
  </si>
  <si>
    <t>512,0</t>
  </si>
  <si>
    <t>512,1</t>
  </si>
  <si>
    <t>512,2</t>
  </si>
  <si>
    <t>512,3</t>
  </si>
  <si>
    <t>512,4</t>
  </si>
  <si>
    <t>512,5</t>
  </si>
  <si>
    <t>512,6</t>
  </si>
  <si>
    <t>512,7</t>
  </si>
  <si>
    <t>512,8</t>
  </si>
  <si>
    <t>512,9</t>
  </si>
  <si>
    <t>512,10</t>
  </si>
  <si>
    <t>512,11</t>
  </si>
  <si>
    <t>512,12</t>
  </si>
  <si>
    <t>512,13</t>
  </si>
  <si>
    <t>512,14</t>
  </si>
  <si>
    <t>512,15</t>
  </si>
  <si>
    <t>512,16</t>
  </si>
  <si>
    <t>512,17</t>
  </si>
  <si>
    <t>512,18</t>
  </si>
  <si>
    <t>512,19</t>
  </si>
  <si>
    <t>512,20</t>
  </si>
  <si>
    <t>512,21</t>
  </si>
  <si>
    <t>512,22</t>
  </si>
  <si>
    <t>512,23</t>
  </si>
  <si>
    <t>512,24</t>
  </si>
  <si>
    <t>512,25</t>
  </si>
  <si>
    <t>512,26</t>
  </si>
  <si>
    <t>512,27</t>
  </si>
  <si>
    <t>512,28</t>
  </si>
  <si>
    <t>512,29</t>
  </si>
  <si>
    <t>512,30</t>
  </si>
  <si>
    <t>1024,0</t>
  </si>
  <si>
    <t>1024,1</t>
  </si>
  <si>
    <t>1024,2</t>
  </si>
  <si>
    <t>1024,3</t>
  </si>
  <si>
    <t>1024,4</t>
  </si>
  <si>
    <t>1024,5</t>
  </si>
  <si>
    <t>1024,6</t>
  </si>
  <si>
    <t>1024,7</t>
  </si>
  <si>
    <t>1024,8</t>
  </si>
  <si>
    <t>1024,9</t>
  </si>
  <si>
    <t>1024,10</t>
  </si>
  <si>
    <t>1024,11</t>
  </si>
  <si>
    <t>1024,12</t>
  </si>
  <si>
    <t>1024,13</t>
  </si>
  <si>
    <t>1024,14</t>
  </si>
  <si>
    <t>1024,15</t>
  </si>
  <si>
    <t>1024,16</t>
  </si>
  <si>
    <t>1024,17</t>
  </si>
  <si>
    <t>1024,18</t>
  </si>
  <si>
    <t>1024,19</t>
  </si>
  <si>
    <t>1024,20</t>
  </si>
  <si>
    <t>1024,21</t>
  </si>
  <si>
    <t>1024,22</t>
  </si>
  <si>
    <t>1024,23</t>
  </si>
  <si>
    <t>1024,24</t>
  </si>
  <si>
    <t>1024,25</t>
  </si>
  <si>
    <t>1024,26</t>
  </si>
  <si>
    <t>1024,27</t>
  </si>
  <si>
    <t>1024,28</t>
  </si>
  <si>
    <t>1024,29</t>
  </si>
  <si>
    <t>1024,30</t>
  </si>
  <si>
    <t>2048,0</t>
  </si>
  <si>
    <t>2048,1</t>
  </si>
  <si>
    <t>2048,2</t>
  </si>
  <si>
    <t>2048,3</t>
  </si>
  <si>
    <t>2048,4</t>
  </si>
  <si>
    <t>2048,5</t>
  </si>
  <si>
    <t>2048,6</t>
  </si>
  <si>
    <t>2048,7</t>
  </si>
  <si>
    <t>2048,8</t>
  </si>
  <si>
    <t>2048,9</t>
  </si>
  <si>
    <t>2048,10</t>
  </si>
  <si>
    <t>2048,11</t>
  </si>
  <si>
    <t>2048,12</t>
  </si>
  <si>
    <t>2048,13</t>
  </si>
  <si>
    <t>2048,14</t>
  </si>
  <si>
    <t>2048,15</t>
  </si>
  <si>
    <t>2048,16</t>
  </si>
  <si>
    <t>2048,17</t>
  </si>
  <si>
    <t>2048,18</t>
  </si>
  <si>
    <t>2048,19</t>
  </si>
  <si>
    <t>2048,20</t>
  </si>
  <si>
    <t>2048,21</t>
  </si>
  <si>
    <t>2048,22</t>
  </si>
  <si>
    <t>2048,23</t>
  </si>
  <si>
    <t>2048,24</t>
  </si>
  <si>
    <t>2048,25</t>
  </si>
  <si>
    <t>2048,26</t>
  </si>
  <si>
    <t>2048,27</t>
  </si>
  <si>
    <t>2048,28</t>
  </si>
  <si>
    <t>2048,29</t>
  </si>
  <si>
    <t>2048,30</t>
  </si>
  <si>
    <t>4096,0</t>
  </si>
  <si>
    <t>4096,1</t>
  </si>
  <si>
    <t>4096,2</t>
  </si>
  <si>
    <t>4096,3</t>
  </si>
  <si>
    <t>4096,4</t>
  </si>
  <si>
    <t>4096,5</t>
  </si>
  <si>
    <t>4096,6</t>
  </si>
  <si>
    <t>4096,7</t>
  </si>
  <si>
    <t>4096,8</t>
  </si>
  <si>
    <t>4096,9</t>
  </si>
  <si>
    <t>4096,10</t>
  </si>
  <si>
    <t>4096,11</t>
  </si>
  <si>
    <t>4096,12</t>
  </si>
  <si>
    <t>4096,13</t>
  </si>
  <si>
    <t>4096,14</t>
  </si>
  <si>
    <t>4096,15</t>
  </si>
  <si>
    <t>4096,16</t>
  </si>
  <si>
    <t>4096,17</t>
  </si>
  <si>
    <t>4096,18</t>
  </si>
  <si>
    <t>4096,19</t>
  </si>
  <si>
    <t>4096,20</t>
  </si>
  <si>
    <t>4096,21</t>
  </si>
  <si>
    <t>4096,22</t>
  </si>
  <si>
    <t>4096,23</t>
  </si>
  <si>
    <t>4096,24</t>
  </si>
  <si>
    <t>4096,25</t>
  </si>
  <si>
    <t>4096,26</t>
  </si>
  <si>
    <t>4096,27</t>
  </si>
  <si>
    <t>4096,28</t>
  </si>
  <si>
    <t>4096,29</t>
  </si>
  <si>
    <t>4096,30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</si>
</sst>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/>
  </sheetViews>
  <sheetFormatPr baseColWidth="10" defaultColWidth="11" defaultRowHeight="15" x14ac:dyDescent="0"/>
  <cols>
    <col min="1" max="1" width="11.1640625" bestFit="1" customWidth="1"/>
    <col min="6" max="6" width="11.1640625" bestFit="1" customWidth="1"/>
  </cols>
  <sheetData>
    <row r="1" spans="1:9">
      <c r="A1">
        <v>1375472760</v>
      </c>
      <c r="B1">
        <v>31.29</v>
      </c>
      <c r="C1">
        <v>47.371250000000003</v>
      </c>
      <c r="D1">
        <v>8.5235099999999999</v>
      </c>
      <c r="F1">
        <v>1375472760</v>
      </c>
      <c r="G1">
        <v>36.9</v>
      </c>
      <c r="H1">
        <v>47.385660000000001</v>
      </c>
      <c r="I1">
        <v>8.5398200000000006</v>
      </c>
    </row>
    <row r="2" spans="1:9">
      <c r="A2">
        <v>1375472820</v>
      </c>
      <c r="B2">
        <v>29.97</v>
      </c>
      <c r="C2">
        <v>47.371250000000003</v>
      </c>
      <c r="D2">
        <v>8.5235099999999999</v>
      </c>
      <c r="F2">
        <v>1375472820</v>
      </c>
      <c r="G2">
        <v>41.5</v>
      </c>
      <c r="H2">
        <v>47.385660000000001</v>
      </c>
      <c r="I2">
        <v>8.5398200000000006</v>
      </c>
    </row>
    <row r="3" spans="1:9">
      <c r="A3">
        <v>1375472880</v>
      </c>
      <c r="B3">
        <v>28.43</v>
      </c>
      <c r="C3">
        <v>47.371250000000003</v>
      </c>
      <c r="D3">
        <v>8.5235099999999999</v>
      </c>
      <c r="F3">
        <v>1375472880</v>
      </c>
      <c r="G3">
        <v>43.4</v>
      </c>
      <c r="H3">
        <v>47.385660000000001</v>
      </c>
      <c r="I3">
        <v>8.5398200000000006</v>
      </c>
    </row>
    <row r="4" spans="1:9">
      <c r="A4">
        <v>1375472940</v>
      </c>
      <c r="B4">
        <v>26.59</v>
      </c>
      <c r="C4">
        <v>47.371250000000003</v>
      </c>
      <c r="D4">
        <v>8.5235099999999999</v>
      </c>
      <c r="F4">
        <v>1375472940</v>
      </c>
      <c r="G4">
        <v>46.2</v>
      </c>
      <c r="H4">
        <v>47.385660000000001</v>
      </c>
      <c r="I4">
        <v>8.5398200000000006</v>
      </c>
    </row>
    <row r="5" spans="1:9">
      <c r="A5">
        <v>1375473000</v>
      </c>
      <c r="B5">
        <v>24.99</v>
      </c>
      <c r="C5">
        <v>47.371250000000003</v>
      </c>
      <c r="D5">
        <v>8.5235099999999999</v>
      </c>
      <c r="F5">
        <v>1375473000</v>
      </c>
      <c r="G5">
        <v>47.4</v>
      </c>
      <c r="H5">
        <v>47.385660000000001</v>
      </c>
      <c r="I5">
        <v>8.5398200000000006</v>
      </c>
    </row>
    <row r="6" spans="1:9">
      <c r="A6">
        <v>1375473060</v>
      </c>
      <c r="B6">
        <v>26.19</v>
      </c>
      <c r="C6">
        <v>47.371250000000003</v>
      </c>
      <c r="D6">
        <v>8.5235099999999999</v>
      </c>
      <c r="F6">
        <v>1375473060</v>
      </c>
      <c r="G6">
        <v>46.2</v>
      </c>
      <c r="H6">
        <v>47.385660000000001</v>
      </c>
      <c r="I6">
        <v>8.5398200000000006</v>
      </c>
    </row>
    <row r="7" spans="1:9">
      <c r="A7">
        <v>1375473120</v>
      </c>
      <c r="B7">
        <v>25.15</v>
      </c>
      <c r="C7">
        <v>47.371250000000003</v>
      </c>
      <c r="D7">
        <v>8.5235099999999999</v>
      </c>
      <c r="F7">
        <v>1375473120</v>
      </c>
      <c r="G7">
        <v>44.5</v>
      </c>
      <c r="H7">
        <v>47.385660000000001</v>
      </c>
      <c r="I7">
        <v>8.5398200000000006</v>
      </c>
    </row>
    <row r="8" spans="1:9">
      <c r="A8">
        <v>1375473180</v>
      </c>
      <c r="B8">
        <v>24.79</v>
      </c>
      <c r="C8">
        <v>47.371250000000003</v>
      </c>
      <c r="D8">
        <v>8.5235099999999999</v>
      </c>
      <c r="F8">
        <v>1375473180</v>
      </c>
      <c r="G8">
        <v>41.3</v>
      </c>
      <c r="H8">
        <v>47.385660000000001</v>
      </c>
      <c r="I8">
        <v>8.5398200000000006</v>
      </c>
    </row>
    <row r="9" spans="1:9">
      <c r="A9">
        <v>1375473240</v>
      </c>
      <c r="B9">
        <v>25.09</v>
      </c>
      <c r="C9">
        <v>47.371250000000003</v>
      </c>
      <c r="D9">
        <v>8.5235099999999999</v>
      </c>
      <c r="F9">
        <v>1375473240</v>
      </c>
      <c r="G9">
        <v>43.5</v>
      </c>
      <c r="H9">
        <v>47.385660000000001</v>
      </c>
      <c r="I9">
        <v>8.5398200000000006</v>
      </c>
    </row>
    <row r="10" spans="1:9">
      <c r="A10">
        <v>1375473300</v>
      </c>
      <c r="B10">
        <v>25.79</v>
      </c>
      <c r="C10">
        <v>47.371250000000003</v>
      </c>
      <c r="D10">
        <v>8.5235099999999999</v>
      </c>
      <c r="F10">
        <v>1375473300</v>
      </c>
      <c r="G10">
        <v>42.9</v>
      </c>
      <c r="H10">
        <v>47.385660000000001</v>
      </c>
      <c r="I10">
        <v>8.5398200000000006</v>
      </c>
    </row>
    <row r="11" spans="1:9">
      <c r="A11">
        <v>1375473360</v>
      </c>
      <c r="B11">
        <v>26.7</v>
      </c>
      <c r="C11">
        <v>47.371250000000003</v>
      </c>
      <c r="D11">
        <v>8.5235099999999999</v>
      </c>
      <c r="F11">
        <v>1375473360</v>
      </c>
      <c r="G11">
        <v>42.3</v>
      </c>
      <c r="H11">
        <v>47.385660000000001</v>
      </c>
      <c r="I11">
        <v>8.5398200000000006</v>
      </c>
    </row>
    <row r="12" spans="1:9">
      <c r="A12">
        <v>1375473420</v>
      </c>
      <c r="B12">
        <v>27.2</v>
      </c>
      <c r="C12">
        <v>47.371250000000003</v>
      </c>
      <c r="D12">
        <v>8.5235099999999999</v>
      </c>
      <c r="F12">
        <v>1375473420</v>
      </c>
      <c r="G12">
        <v>43.2</v>
      </c>
      <c r="H12">
        <v>47.385660000000001</v>
      </c>
      <c r="I12">
        <v>8.5398200000000006</v>
      </c>
    </row>
    <row r="13" spans="1:9">
      <c r="A13">
        <v>1375473480</v>
      </c>
      <c r="B13">
        <v>26.55</v>
      </c>
      <c r="C13">
        <v>47.371250000000003</v>
      </c>
      <c r="D13">
        <v>8.5235099999999999</v>
      </c>
      <c r="F13">
        <v>1375473480</v>
      </c>
      <c r="G13">
        <v>42.7</v>
      </c>
      <c r="H13">
        <v>47.385660000000001</v>
      </c>
      <c r="I13">
        <v>8.5398200000000006</v>
      </c>
    </row>
    <row r="14" spans="1:9">
      <c r="A14">
        <v>1375473540</v>
      </c>
      <c r="B14">
        <v>26.52</v>
      </c>
      <c r="C14">
        <v>47.371250000000003</v>
      </c>
      <c r="D14">
        <v>8.5235099999999999</v>
      </c>
      <c r="F14">
        <v>1375473540</v>
      </c>
      <c r="G14">
        <v>42.4</v>
      </c>
      <c r="H14">
        <v>47.385660000000001</v>
      </c>
      <c r="I14">
        <v>8.5398200000000006</v>
      </c>
    </row>
    <row r="15" spans="1:9">
      <c r="A15">
        <v>1375473600</v>
      </c>
      <c r="B15">
        <v>25.73</v>
      </c>
      <c r="C15">
        <v>47.371250000000003</v>
      </c>
      <c r="D15">
        <v>8.5235099999999999</v>
      </c>
      <c r="F15">
        <v>1375473600</v>
      </c>
      <c r="G15">
        <v>39.6</v>
      </c>
      <c r="H15">
        <v>47.385660000000001</v>
      </c>
      <c r="I15">
        <v>8.5398200000000006</v>
      </c>
    </row>
    <row r="16" spans="1:9">
      <c r="A16">
        <v>1375473660</v>
      </c>
      <c r="B16">
        <v>25.06</v>
      </c>
      <c r="C16">
        <v>47.371250000000003</v>
      </c>
      <c r="D16">
        <v>8.5235099999999999</v>
      </c>
      <c r="F16">
        <v>1375473660</v>
      </c>
      <c r="G16">
        <v>35.6</v>
      </c>
      <c r="H16">
        <v>47.385660000000001</v>
      </c>
      <c r="I16">
        <v>8.5398200000000006</v>
      </c>
    </row>
    <row r="17" spans="1:9">
      <c r="A17">
        <v>1375473720</v>
      </c>
      <c r="B17">
        <v>24.45</v>
      </c>
      <c r="C17">
        <v>47.371250000000003</v>
      </c>
      <c r="D17">
        <v>8.5235099999999999</v>
      </c>
      <c r="F17">
        <v>1375473720</v>
      </c>
      <c r="G17">
        <v>33.9</v>
      </c>
      <c r="H17">
        <v>47.385660000000001</v>
      </c>
      <c r="I17">
        <v>8.5398200000000006</v>
      </c>
    </row>
    <row r="18" spans="1:9">
      <c r="A18">
        <v>1375473780</v>
      </c>
      <c r="B18">
        <v>24.26</v>
      </c>
      <c r="C18">
        <v>47.371250000000003</v>
      </c>
      <c r="D18">
        <v>8.5235099999999999</v>
      </c>
      <c r="F18">
        <v>1375473780</v>
      </c>
      <c r="G18">
        <v>38.1</v>
      </c>
      <c r="H18">
        <v>47.385660000000001</v>
      </c>
      <c r="I18">
        <v>8.5398200000000006</v>
      </c>
    </row>
    <row r="19" spans="1:9">
      <c r="A19">
        <v>1375473840</v>
      </c>
      <c r="B19">
        <v>23.86</v>
      </c>
      <c r="C19">
        <v>47.371250000000003</v>
      </c>
      <c r="D19">
        <v>8.5235099999999999</v>
      </c>
      <c r="F19">
        <v>1375473840</v>
      </c>
      <c r="G19">
        <v>40.700000000000003</v>
      </c>
      <c r="H19">
        <v>47.385660000000001</v>
      </c>
      <c r="I19">
        <v>8.5398200000000006</v>
      </c>
    </row>
    <row r="20" spans="1:9">
      <c r="A20">
        <v>1375473900</v>
      </c>
      <c r="B20">
        <v>22.7</v>
      </c>
      <c r="C20">
        <v>47.371250000000003</v>
      </c>
      <c r="D20">
        <v>8.5235099999999999</v>
      </c>
      <c r="F20">
        <v>1375473900</v>
      </c>
      <c r="G20">
        <v>40.9</v>
      </c>
      <c r="H20">
        <v>47.385660000000001</v>
      </c>
      <c r="I20">
        <v>8.5398200000000006</v>
      </c>
    </row>
    <row r="21" spans="1:9">
      <c r="A21">
        <v>1375473960</v>
      </c>
      <c r="B21">
        <v>21.24</v>
      </c>
      <c r="C21">
        <v>47.371250000000003</v>
      </c>
      <c r="D21">
        <v>8.5235099999999999</v>
      </c>
      <c r="F21">
        <v>1375473960</v>
      </c>
      <c r="G21">
        <v>41.7</v>
      </c>
      <c r="H21">
        <v>47.385660000000001</v>
      </c>
      <c r="I21">
        <v>8.5398200000000006</v>
      </c>
    </row>
    <row r="22" spans="1:9">
      <c r="A22">
        <v>1375474020</v>
      </c>
      <c r="B22">
        <v>21.11</v>
      </c>
      <c r="C22">
        <v>47.371250000000003</v>
      </c>
      <c r="D22">
        <v>8.5235099999999999</v>
      </c>
      <c r="F22">
        <v>1375474020</v>
      </c>
      <c r="G22">
        <v>42.5</v>
      </c>
      <c r="H22">
        <v>47.385660000000001</v>
      </c>
      <c r="I22">
        <v>8.5398200000000006</v>
      </c>
    </row>
    <row r="23" spans="1:9">
      <c r="A23">
        <v>1375474080</v>
      </c>
      <c r="B23">
        <v>20.43</v>
      </c>
      <c r="C23">
        <v>47.371250000000003</v>
      </c>
      <c r="D23">
        <v>8.5235099999999999</v>
      </c>
      <c r="F23">
        <v>1375474080</v>
      </c>
      <c r="G23">
        <v>42.3</v>
      </c>
      <c r="H23">
        <v>47.385660000000001</v>
      </c>
      <c r="I23">
        <v>8.5398200000000006</v>
      </c>
    </row>
    <row r="24" spans="1:9">
      <c r="A24">
        <v>1375474140</v>
      </c>
      <c r="B24">
        <v>21.14</v>
      </c>
      <c r="C24">
        <v>47.371250000000003</v>
      </c>
      <c r="D24">
        <v>8.5235099999999999</v>
      </c>
      <c r="F24">
        <v>1375474140</v>
      </c>
      <c r="G24">
        <v>42.7</v>
      </c>
      <c r="H24">
        <v>47.385660000000001</v>
      </c>
      <c r="I24">
        <v>8.5398200000000006</v>
      </c>
    </row>
    <row r="25" spans="1:9">
      <c r="A25">
        <v>1375474200</v>
      </c>
      <c r="B25">
        <v>20.53</v>
      </c>
      <c r="C25">
        <v>47.371250000000003</v>
      </c>
      <c r="D25">
        <v>8.5235099999999999</v>
      </c>
      <c r="F25">
        <v>1375474200</v>
      </c>
      <c r="G25">
        <v>40.799999999999997</v>
      </c>
      <c r="H25">
        <v>47.385660000000001</v>
      </c>
      <c r="I25">
        <v>8.5398200000000006</v>
      </c>
    </row>
    <row r="26" spans="1:9">
      <c r="A26">
        <v>1375474260</v>
      </c>
      <c r="B26">
        <v>19.73</v>
      </c>
      <c r="C26">
        <v>47.371250000000003</v>
      </c>
      <c r="D26">
        <v>8.5235099999999999</v>
      </c>
      <c r="F26">
        <v>1375474260</v>
      </c>
      <c r="G26">
        <v>38.299999999999997</v>
      </c>
      <c r="H26">
        <v>47.385660000000001</v>
      </c>
      <c r="I26">
        <v>8.5398200000000006</v>
      </c>
    </row>
    <row r="27" spans="1:9">
      <c r="A27">
        <v>1375474320</v>
      </c>
      <c r="B27">
        <v>19.53</v>
      </c>
      <c r="C27">
        <v>47.371250000000003</v>
      </c>
      <c r="D27">
        <v>8.5235099999999999</v>
      </c>
      <c r="F27">
        <v>1375474320</v>
      </c>
      <c r="G27">
        <v>40.5</v>
      </c>
      <c r="H27">
        <v>47.385660000000001</v>
      </c>
      <c r="I27">
        <v>8.5398200000000006</v>
      </c>
    </row>
    <row r="28" spans="1:9">
      <c r="A28">
        <v>1375474380</v>
      </c>
      <c r="B28">
        <v>19.2</v>
      </c>
      <c r="C28">
        <v>47.371250000000003</v>
      </c>
      <c r="D28">
        <v>8.5235099999999999</v>
      </c>
      <c r="F28">
        <v>1375474380</v>
      </c>
      <c r="G28">
        <v>42.2</v>
      </c>
      <c r="H28">
        <v>47.385660000000001</v>
      </c>
      <c r="I28">
        <v>8.5398200000000006</v>
      </c>
    </row>
    <row r="29" spans="1:9">
      <c r="A29">
        <v>1375474440</v>
      </c>
      <c r="B29">
        <v>19.309999999999999</v>
      </c>
      <c r="C29">
        <v>47.371250000000003</v>
      </c>
      <c r="D29">
        <v>8.5235099999999999</v>
      </c>
      <c r="F29">
        <v>1375474440</v>
      </c>
      <c r="G29">
        <v>30</v>
      </c>
      <c r="H29">
        <v>47.385660000000001</v>
      </c>
      <c r="I29">
        <v>8.5398200000000006</v>
      </c>
    </row>
    <row r="30" spans="1:9">
      <c r="A30">
        <v>1375474500</v>
      </c>
      <c r="B30">
        <v>20.13</v>
      </c>
      <c r="C30">
        <v>47.371250000000003</v>
      </c>
      <c r="D30">
        <v>8.5235099999999999</v>
      </c>
      <c r="F30">
        <v>1375474500</v>
      </c>
      <c r="G30">
        <v>32.299999999999997</v>
      </c>
      <c r="H30">
        <v>47.385660000000001</v>
      </c>
      <c r="I30">
        <v>8.5398200000000006</v>
      </c>
    </row>
    <row r="31" spans="1:9">
      <c r="A31">
        <v>1375474560</v>
      </c>
      <c r="B31">
        <v>20.55</v>
      </c>
      <c r="C31">
        <v>47.371250000000003</v>
      </c>
      <c r="D31">
        <v>8.5235099999999999</v>
      </c>
      <c r="F31">
        <v>1375474560</v>
      </c>
      <c r="G31">
        <v>36.299999999999997</v>
      </c>
      <c r="H31">
        <v>47.385660000000001</v>
      </c>
      <c r="I31">
        <v>8.5398200000000006</v>
      </c>
    </row>
    <row r="32" spans="1:9">
      <c r="A32">
        <v>1375474620</v>
      </c>
      <c r="B32">
        <v>20.7</v>
      </c>
      <c r="C32">
        <v>47.371250000000003</v>
      </c>
      <c r="D32">
        <v>8.5235099999999999</v>
      </c>
      <c r="F32">
        <v>1375474620</v>
      </c>
      <c r="G32">
        <v>35.799999999999997</v>
      </c>
      <c r="H32">
        <v>47.385660000000001</v>
      </c>
      <c r="I32">
        <v>8.5398200000000006</v>
      </c>
    </row>
    <row r="33" spans="1:9">
      <c r="A33">
        <v>1375474680</v>
      </c>
      <c r="B33">
        <v>22.1</v>
      </c>
      <c r="C33">
        <v>47.371250000000003</v>
      </c>
      <c r="D33">
        <v>8.5235099999999999</v>
      </c>
      <c r="F33">
        <v>1375474680</v>
      </c>
      <c r="G33">
        <v>25.8</v>
      </c>
      <c r="H33">
        <v>47.385660000000001</v>
      </c>
      <c r="I33">
        <v>8.5398200000000006</v>
      </c>
    </row>
    <row r="34" spans="1:9">
      <c r="A34">
        <v>1375474740</v>
      </c>
      <c r="B34">
        <v>24.51</v>
      </c>
      <c r="C34">
        <v>47.371250000000003</v>
      </c>
      <c r="D34">
        <v>8.5235099999999999</v>
      </c>
      <c r="F34">
        <v>1375474740</v>
      </c>
      <c r="G34">
        <v>25.4</v>
      </c>
      <c r="H34">
        <v>47.385660000000001</v>
      </c>
      <c r="I34">
        <v>8.5398200000000006</v>
      </c>
    </row>
    <row r="35" spans="1:9">
      <c r="A35">
        <v>1375474800</v>
      </c>
      <c r="B35">
        <v>28.62</v>
      </c>
      <c r="C35">
        <v>47.371250000000003</v>
      </c>
      <c r="D35">
        <v>8.5235099999999999</v>
      </c>
      <c r="F35">
        <v>1375474800</v>
      </c>
      <c r="G35">
        <v>30.5</v>
      </c>
      <c r="H35">
        <v>47.385660000000001</v>
      </c>
      <c r="I35">
        <v>8.5398200000000006</v>
      </c>
    </row>
    <row r="36" spans="1:9">
      <c r="A36">
        <v>1375474860</v>
      </c>
      <c r="B36">
        <v>31.91</v>
      </c>
      <c r="C36">
        <v>47.371250000000003</v>
      </c>
      <c r="D36">
        <v>8.5235099999999999</v>
      </c>
      <c r="F36">
        <v>1375474860</v>
      </c>
      <c r="G36">
        <v>34</v>
      </c>
      <c r="H36">
        <v>47.385660000000001</v>
      </c>
      <c r="I36">
        <v>8.5398200000000006</v>
      </c>
    </row>
    <row r="37" spans="1:9">
      <c r="A37">
        <v>1375474920</v>
      </c>
      <c r="B37">
        <v>32.299999999999997</v>
      </c>
      <c r="C37">
        <v>47.371250000000003</v>
      </c>
      <c r="D37">
        <v>8.5235099999999999</v>
      </c>
      <c r="F37">
        <v>1375474920</v>
      </c>
      <c r="G37">
        <v>32.9</v>
      </c>
      <c r="H37">
        <v>47.385660000000001</v>
      </c>
      <c r="I37">
        <v>8.5398200000000006</v>
      </c>
    </row>
    <row r="38" spans="1:9">
      <c r="B38">
        <f>AVERAGE(B1:B37)</f>
        <v>24.441891891891888</v>
      </c>
      <c r="G38">
        <f>AVERAGE(G1:G37)</f>
        <v>39.113513513513524</v>
      </c>
    </row>
    <row r="39" spans="1:9">
      <c r="B39">
        <f>STDEV(B1:B37)</f>
        <v>3.6633097040774896</v>
      </c>
      <c r="G39">
        <f>STDEV(G1:G37)</f>
        <v>5.4549244908798498</v>
      </c>
    </row>
  </sheetData>
  <sortState ref="A1:F74">
    <sortCondition ref="C1:C7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workbookViewId="0">
      <selection activeCell="R48" sqref="R48:R54"/>
    </sheetView>
  </sheetViews>
  <sheetFormatPr baseColWidth="10" defaultColWidth="11" defaultRowHeight="15" x14ac:dyDescent="0"/>
  <cols>
    <col min="1" max="1" width="16.6640625" bestFit="1" customWidth="1"/>
    <col min="5" max="5" width="12.1640625" bestFit="1" customWidth="1"/>
    <col min="8" max="8" width="7.1640625" bestFit="1" customWidth="1"/>
    <col min="9" max="9" width="7.1640625" customWidth="1"/>
    <col min="10" max="10" width="15.33203125" bestFit="1" customWidth="1"/>
    <col min="11" max="11" width="21.5" bestFit="1" customWidth="1"/>
    <col min="12" max="12" width="13.1640625" bestFit="1" customWidth="1"/>
    <col min="13" max="13" width="11.83203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10</v>
      </c>
      <c r="H1" s="1" t="s">
        <v>11</v>
      </c>
      <c r="I1" s="1"/>
      <c r="J1" s="1"/>
      <c r="K1" s="1" t="s">
        <v>4</v>
      </c>
      <c r="L1" s="1" t="s">
        <v>5</v>
      </c>
    </row>
    <row r="2" spans="1:18">
      <c r="A2" t="s">
        <v>6</v>
      </c>
      <c r="C2">
        <v>34.580772591200002</v>
      </c>
      <c r="D2">
        <f>ABS(C2-24.44189189)</f>
        <v>10.138880701200002</v>
      </c>
      <c r="E2" s="2">
        <f>D2/24.44189189</f>
        <v>0.4148157084905591</v>
      </c>
      <c r="F2">
        <v>37.680185191600003</v>
      </c>
      <c r="G2">
        <f>ABS(F2-39.11351351)</f>
        <v>1.4333283183999939</v>
      </c>
      <c r="H2" s="2">
        <f>G2/39.11351351</f>
        <v>3.6645348110533216E-2</v>
      </c>
      <c r="I2" s="2"/>
      <c r="J2" s="2"/>
      <c r="K2">
        <v>24.441891890000001</v>
      </c>
      <c r="L2">
        <v>39.113513509999997</v>
      </c>
    </row>
    <row r="3" spans="1:18">
      <c r="A3" t="s">
        <v>46</v>
      </c>
      <c r="B3">
        <v>1</v>
      </c>
      <c r="C3">
        <v>34.667211658100001</v>
      </c>
      <c r="D3">
        <f t="shared" ref="D3:D66" si="0">ABS(C3-24.44189189)</f>
        <v>10.2253197681</v>
      </c>
      <c r="E3" s="2">
        <f t="shared" ref="E3:E66" si="1">D3/24.44189189</f>
        <v>0.41835222142863343</v>
      </c>
      <c r="F3">
        <v>37.5124451167</v>
      </c>
      <c r="G3">
        <f t="shared" ref="G3:G66" si="2">ABS(F3-39.11351351)</f>
        <v>1.6010683932999967</v>
      </c>
      <c r="H3" s="2">
        <f t="shared" ref="H3:H66" si="3">G3/39.11351351</f>
        <v>4.0933893419998126E-2</v>
      </c>
      <c r="I3" s="2"/>
      <c r="J3" s="2"/>
    </row>
    <row r="4" spans="1:18">
      <c r="A4" t="s">
        <v>46</v>
      </c>
      <c r="B4">
        <v>2</v>
      </c>
      <c r="C4">
        <v>34.682853322500002</v>
      </c>
      <c r="D4">
        <f t="shared" si="0"/>
        <v>10.240961432500001</v>
      </c>
      <c r="E4" s="2">
        <f t="shared" si="1"/>
        <v>0.41899217452516113</v>
      </c>
      <c r="F4">
        <v>36.875480358300003</v>
      </c>
      <c r="G4">
        <f t="shared" si="2"/>
        <v>2.2380331516999945</v>
      </c>
      <c r="H4" s="2">
        <f t="shared" si="3"/>
        <v>5.7218923867010961E-2</v>
      </c>
      <c r="I4" s="2"/>
      <c r="J4" s="2"/>
    </row>
    <row r="5" spans="1:18">
      <c r="A5" t="s">
        <v>46</v>
      </c>
      <c r="B5">
        <v>3</v>
      </c>
      <c r="C5">
        <v>34.721300474499998</v>
      </c>
      <c r="D5">
        <f t="shared" si="0"/>
        <v>10.279408584499997</v>
      </c>
      <c r="E5" s="2">
        <f t="shared" si="1"/>
        <v>0.42056517681864258</v>
      </c>
      <c r="F5">
        <v>36.138735435800001</v>
      </c>
      <c r="G5">
        <f t="shared" si="2"/>
        <v>2.9747780741999961</v>
      </c>
      <c r="H5" s="2">
        <f t="shared" si="3"/>
        <v>7.6054994993979413E-2</v>
      </c>
      <c r="I5" s="2"/>
      <c r="J5" s="2"/>
    </row>
    <row r="6" spans="1:18">
      <c r="A6" t="s">
        <v>46</v>
      </c>
      <c r="B6">
        <v>4</v>
      </c>
      <c r="C6">
        <v>34.903308823499998</v>
      </c>
      <c r="D6">
        <f t="shared" si="0"/>
        <v>10.461416933499997</v>
      </c>
      <c r="E6" s="2">
        <f t="shared" si="1"/>
        <v>0.42801175050529189</v>
      </c>
      <c r="F6">
        <v>35.542016705800002</v>
      </c>
      <c r="G6">
        <f t="shared" si="2"/>
        <v>3.5714968041999953</v>
      </c>
      <c r="H6" s="2">
        <f t="shared" si="3"/>
        <v>9.1311070872906491E-2</v>
      </c>
      <c r="I6" s="2"/>
      <c r="J6" s="2"/>
    </row>
    <row r="7" spans="1:18">
      <c r="A7" t="s">
        <v>46</v>
      </c>
      <c r="B7">
        <v>5</v>
      </c>
      <c r="C7">
        <v>35.175048791400002</v>
      </c>
      <c r="D7">
        <f t="shared" si="0"/>
        <v>10.733156901400001</v>
      </c>
      <c r="E7" s="2">
        <f t="shared" si="1"/>
        <v>0.43912954650582087</v>
      </c>
      <c r="F7">
        <v>35.148144979000001</v>
      </c>
      <c r="G7">
        <f t="shared" si="2"/>
        <v>3.9653685309999958</v>
      </c>
      <c r="H7" s="2">
        <f t="shared" si="3"/>
        <v>0.10138103624943297</v>
      </c>
      <c r="I7" s="2"/>
      <c r="J7" s="2"/>
    </row>
    <row r="8" spans="1:18">
      <c r="A8" t="s">
        <v>46</v>
      </c>
      <c r="B8">
        <v>6</v>
      </c>
      <c r="C8">
        <v>35.450927019799998</v>
      </c>
      <c r="D8">
        <f t="shared" si="0"/>
        <v>11.009035129799997</v>
      </c>
      <c r="E8" s="2">
        <f t="shared" si="1"/>
        <v>0.45041665266116998</v>
      </c>
      <c r="F8">
        <v>34.913681704799998</v>
      </c>
      <c r="G8">
        <f t="shared" si="2"/>
        <v>4.1998318051999988</v>
      </c>
      <c r="H8" s="2">
        <f t="shared" si="3"/>
        <v>0.10737546766608538</v>
      </c>
      <c r="I8" s="2"/>
      <c r="J8" s="2"/>
    </row>
    <row r="9" spans="1:18">
      <c r="A9" t="s">
        <v>46</v>
      </c>
      <c r="B9">
        <v>7</v>
      </c>
      <c r="C9">
        <v>35.692576744699998</v>
      </c>
      <c r="D9">
        <f t="shared" si="0"/>
        <v>11.250684854699998</v>
      </c>
      <c r="E9" s="2">
        <f t="shared" si="1"/>
        <v>0.46030335562129832</v>
      </c>
      <c r="F9">
        <v>34.781746290900003</v>
      </c>
      <c r="G9">
        <f t="shared" si="2"/>
        <v>4.3317672190999943</v>
      </c>
      <c r="H9" s="2">
        <f t="shared" si="3"/>
        <v>0.11074860912181946</v>
      </c>
      <c r="I9" s="2"/>
      <c r="J9" s="2"/>
    </row>
    <row r="10" spans="1:18">
      <c r="A10" t="s">
        <v>46</v>
      </c>
      <c r="B10">
        <v>8</v>
      </c>
      <c r="C10">
        <v>35.891627890700001</v>
      </c>
      <c r="D10">
        <f t="shared" si="0"/>
        <v>11.4497360007</v>
      </c>
      <c r="E10" s="2">
        <f t="shared" si="1"/>
        <v>0.46844720745141954</v>
      </c>
      <c r="F10">
        <v>34.716491905300003</v>
      </c>
      <c r="G10">
        <f t="shared" si="2"/>
        <v>4.3970216046999937</v>
      </c>
      <c r="H10" s="2">
        <f t="shared" si="3"/>
        <v>0.11241694263993503</v>
      </c>
      <c r="I10" s="2"/>
      <c r="J10" s="2"/>
      <c r="K10" t="s">
        <v>6</v>
      </c>
      <c r="M10">
        <v>34.580772591200002</v>
      </c>
      <c r="N10">
        <f>ABS(M10-24.44189189)</f>
        <v>10.138880701200002</v>
      </c>
      <c r="O10" s="2">
        <f>N10/24.44189189</f>
        <v>0.4148157084905591</v>
      </c>
      <c r="P10">
        <v>37.680185191600003</v>
      </c>
      <c r="Q10">
        <f>ABS(P10-39.11351351)</f>
        <v>1.4333283183999939</v>
      </c>
      <c r="R10" s="2">
        <f>Q10/39.11351351</f>
        <v>3.6645348110533216E-2</v>
      </c>
    </row>
    <row r="11" spans="1:18">
      <c r="A11" t="s">
        <v>46</v>
      </c>
      <c r="B11">
        <v>9</v>
      </c>
      <c r="C11">
        <v>36.053028907200002</v>
      </c>
      <c r="D11">
        <f t="shared" si="0"/>
        <v>11.611137017200001</v>
      </c>
      <c r="E11" s="2">
        <f t="shared" si="1"/>
        <v>0.47505066585907396</v>
      </c>
      <c r="F11">
        <v>34.701414501199999</v>
      </c>
      <c r="G11">
        <f t="shared" si="2"/>
        <v>4.4120990087999985</v>
      </c>
      <c r="H11" s="2">
        <f t="shared" si="3"/>
        <v>0.11280242077132689</v>
      </c>
      <c r="I11" s="2"/>
      <c r="J11" s="2"/>
      <c r="K11" t="s">
        <v>46</v>
      </c>
      <c r="L11">
        <v>1</v>
      </c>
      <c r="M11">
        <v>34.667211658100001</v>
      </c>
      <c r="N11">
        <f t="shared" ref="N11" si="4">ABS(M11-24.44189189)</f>
        <v>10.2253197681</v>
      </c>
      <c r="O11" s="2">
        <f t="shared" ref="O11" si="5">N11/24.44189189</f>
        <v>0.41835222142863343</v>
      </c>
      <c r="P11">
        <v>37.5124451167</v>
      </c>
      <c r="Q11">
        <f t="shared" ref="Q11" si="6">ABS(P11-39.11351351)</f>
        <v>1.6010683932999967</v>
      </c>
      <c r="R11" s="2">
        <f t="shared" ref="R11" si="7">Q11/39.11351351</f>
        <v>4.0933893419998126E-2</v>
      </c>
    </row>
    <row r="12" spans="1:18">
      <c r="A12" t="s">
        <v>46</v>
      </c>
      <c r="B12">
        <v>10</v>
      </c>
      <c r="C12">
        <v>36.187274121900003</v>
      </c>
      <c r="D12">
        <f t="shared" si="0"/>
        <v>11.745382231900003</v>
      </c>
      <c r="E12" s="2">
        <f t="shared" si="1"/>
        <v>0.48054308908490972</v>
      </c>
      <c r="F12">
        <v>34.728539335999997</v>
      </c>
      <c r="G12">
        <f t="shared" si="2"/>
        <v>4.3849741739999999</v>
      </c>
      <c r="H12" s="2">
        <f t="shared" si="3"/>
        <v>0.11210893066098271</v>
      </c>
      <c r="I12" s="2"/>
      <c r="J12" s="2"/>
      <c r="K12" t="s">
        <v>46</v>
      </c>
      <c r="L12">
        <v>29</v>
      </c>
      <c r="M12">
        <v>38.2637516128</v>
      </c>
      <c r="N12">
        <f t="shared" ref="N12:N16" si="8">ABS(M12-24.44189189)</f>
        <v>13.821859722799999</v>
      </c>
      <c r="O12" s="2">
        <f t="shared" ref="O12:O16" si="9">N12/24.44189189</f>
        <v>0.56549876683052458</v>
      </c>
      <c r="P12">
        <v>37.587075651399999</v>
      </c>
      <c r="Q12">
        <f t="shared" ref="Q12:Q16" si="10">ABS(P12-39.11351351)</f>
        <v>1.5264378585999978</v>
      </c>
      <c r="R12" s="2">
        <f t="shared" ref="R12:R16" si="11">Q12/39.11351351</f>
        <v>3.9025843541510008E-2</v>
      </c>
    </row>
    <row r="13" spans="1:18">
      <c r="A13" t="s">
        <v>46</v>
      </c>
      <c r="B13">
        <v>11</v>
      </c>
      <c r="C13">
        <v>36.305030483199999</v>
      </c>
      <c r="D13">
        <f t="shared" si="0"/>
        <v>11.863138593199999</v>
      </c>
      <c r="E13" s="2">
        <f t="shared" si="1"/>
        <v>0.4853608978629681</v>
      </c>
      <c r="F13">
        <v>34.792547274699999</v>
      </c>
      <c r="G13">
        <f t="shared" si="2"/>
        <v>4.3209662352999985</v>
      </c>
      <c r="H13" s="2">
        <f t="shared" si="3"/>
        <v>0.1104724645663774</v>
      </c>
      <c r="I13" s="2"/>
      <c r="J13" s="2"/>
      <c r="K13" t="s">
        <v>47</v>
      </c>
      <c r="L13">
        <v>10</v>
      </c>
      <c r="M13">
        <v>34.580997064599998</v>
      </c>
      <c r="N13">
        <f t="shared" si="8"/>
        <v>10.139105174599997</v>
      </c>
      <c r="O13" s="2">
        <f t="shared" si="9"/>
        <v>0.41482489245230014</v>
      </c>
      <c r="P13">
        <v>37.6801851054</v>
      </c>
      <c r="Q13">
        <f t="shared" si="10"/>
        <v>1.4333284045999974</v>
      </c>
      <c r="R13" s="2">
        <f t="shared" si="11"/>
        <v>3.6645350314375214E-2</v>
      </c>
    </row>
    <row r="14" spans="1:18">
      <c r="A14" t="s">
        <v>46</v>
      </c>
      <c r="B14">
        <v>12</v>
      </c>
      <c r="C14">
        <v>36.415131089900001</v>
      </c>
      <c r="D14">
        <f t="shared" si="0"/>
        <v>11.9732391999</v>
      </c>
      <c r="E14" s="2">
        <f t="shared" si="1"/>
        <v>0.48986548397256657</v>
      </c>
      <c r="F14">
        <v>34.888070606299998</v>
      </c>
      <c r="G14">
        <f t="shared" si="2"/>
        <v>4.2254429036999994</v>
      </c>
      <c r="H14" s="2">
        <f t="shared" si="3"/>
        <v>0.10803025666870089</v>
      </c>
      <c r="I14" s="2"/>
      <c r="J14" s="2"/>
      <c r="K14" t="s">
        <v>7</v>
      </c>
      <c r="M14">
        <v>34.877397809000001</v>
      </c>
      <c r="N14">
        <f t="shared" si="8"/>
        <v>10.435505919000001</v>
      </c>
      <c r="O14" s="2">
        <f t="shared" si="9"/>
        <v>0.42695164375837519</v>
      </c>
      <c r="P14">
        <v>36.6949892672</v>
      </c>
      <c r="Q14">
        <f t="shared" si="10"/>
        <v>2.4185242427999967</v>
      </c>
      <c r="R14" s="2">
        <f t="shared" si="11"/>
        <v>6.1833469452486342E-2</v>
      </c>
    </row>
    <row r="15" spans="1:18">
      <c r="A15" t="s">
        <v>46</v>
      </c>
      <c r="B15">
        <v>13</v>
      </c>
      <c r="C15">
        <v>36.523503674300002</v>
      </c>
      <c r="D15">
        <f t="shared" si="0"/>
        <v>12.081611784300001</v>
      </c>
      <c r="E15" s="2">
        <f t="shared" si="1"/>
        <v>0.49429937087820092</v>
      </c>
      <c r="F15">
        <v>35.009526178000002</v>
      </c>
      <c r="G15">
        <f t="shared" si="2"/>
        <v>4.1039873319999955</v>
      </c>
      <c r="H15" s="2">
        <f t="shared" si="3"/>
        <v>0.10492504926592047</v>
      </c>
      <c r="I15" s="2"/>
      <c r="J15" s="2"/>
      <c r="K15" t="s">
        <v>8</v>
      </c>
      <c r="M15">
        <v>34.864173563900003</v>
      </c>
      <c r="N15">
        <f t="shared" si="8"/>
        <v>10.422281673900002</v>
      </c>
      <c r="O15" s="2">
        <f t="shared" si="9"/>
        <v>0.42641059541565635</v>
      </c>
      <c r="P15">
        <v>37.5394579831</v>
      </c>
      <c r="Q15">
        <f t="shared" si="10"/>
        <v>1.5740555268999969</v>
      </c>
      <c r="R15" s="2">
        <f t="shared" si="11"/>
        <v>4.0243265962224654E-2</v>
      </c>
    </row>
    <row r="16" spans="1:18">
      <c r="A16" t="s">
        <v>46</v>
      </c>
      <c r="B16">
        <v>14</v>
      </c>
      <c r="C16">
        <v>36.633385811799997</v>
      </c>
      <c r="D16">
        <f t="shared" si="0"/>
        <v>12.191493921799996</v>
      </c>
      <c r="E16" s="2">
        <f t="shared" si="1"/>
        <v>0.49879501867807319</v>
      </c>
      <c r="F16">
        <v>35.1512608134</v>
      </c>
      <c r="G16">
        <f t="shared" si="2"/>
        <v>3.9622526965999967</v>
      </c>
      <c r="H16" s="2">
        <f t="shared" si="3"/>
        <v>0.10130137492217321</v>
      </c>
      <c r="I16" s="2"/>
      <c r="J16" s="2"/>
      <c r="K16" t="s">
        <v>9</v>
      </c>
      <c r="M16">
        <v>34.809107929200003</v>
      </c>
      <c r="N16">
        <f t="shared" si="8"/>
        <v>10.367216039200002</v>
      </c>
      <c r="O16" s="2">
        <f t="shared" si="9"/>
        <v>0.42415767510376634</v>
      </c>
      <c r="P16">
        <v>37.979347719899998</v>
      </c>
      <c r="Q16">
        <f t="shared" si="10"/>
        <v>1.1341657900999991</v>
      </c>
      <c r="R16" s="2">
        <f t="shared" si="11"/>
        <v>2.8996776007096152E-2</v>
      </c>
    </row>
    <row r="17" spans="1:18">
      <c r="A17" t="s">
        <v>46</v>
      </c>
      <c r="B17">
        <v>15</v>
      </c>
      <c r="C17">
        <v>36.7459397505</v>
      </c>
      <c r="D17">
        <f t="shared" si="0"/>
        <v>12.304047860499999</v>
      </c>
      <c r="E17" s="2">
        <f t="shared" si="1"/>
        <v>0.50339997885081877</v>
      </c>
      <c r="F17">
        <v>35.308063104399999</v>
      </c>
      <c r="G17">
        <f t="shared" si="2"/>
        <v>3.8054504055999985</v>
      </c>
      <c r="H17" s="2">
        <f t="shared" si="3"/>
        <v>9.7292471683145365E-2</v>
      </c>
      <c r="I17" s="2"/>
      <c r="J17" s="2"/>
      <c r="K17" t="s">
        <v>48</v>
      </c>
      <c r="L17" t="s">
        <v>12</v>
      </c>
      <c r="M17" s="3">
        <v>34.580818238200003</v>
      </c>
      <c r="N17">
        <f t="shared" ref="N17:N22" si="12">ABS(M17-24.44189189)</f>
        <v>10.138926348200002</v>
      </c>
      <c r="O17" s="2">
        <f t="shared" ref="O17:O22" si="13">N17/24.44189189</f>
        <v>0.41481757606284875</v>
      </c>
      <c r="P17" s="3">
        <v>37.680185191600003</v>
      </c>
      <c r="Q17">
        <f t="shared" ref="Q17:Q23" si="14">ABS(P17-39.11351351)</f>
        <v>1.4333283183999939</v>
      </c>
      <c r="R17" s="2">
        <f t="shared" ref="R17:R23" si="15">Q17/39.11351351</f>
        <v>3.6645348110533216E-2</v>
      </c>
    </row>
    <row r="18" spans="1:18">
      <c r="A18" t="s">
        <v>46</v>
      </c>
      <c r="B18">
        <v>16</v>
      </c>
      <c r="C18">
        <v>36.860887743900001</v>
      </c>
      <c r="D18">
        <f t="shared" si="0"/>
        <v>12.4189958539</v>
      </c>
      <c r="E18" s="2">
        <f t="shared" si="1"/>
        <v>0.50810288785300739</v>
      </c>
      <c r="F18">
        <v>35.475362869599998</v>
      </c>
      <c r="G18">
        <f t="shared" si="2"/>
        <v>3.6381506403999992</v>
      </c>
      <c r="H18" s="2">
        <f t="shared" si="3"/>
        <v>9.3015183600671611E-2</v>
      </c>
      <c r="I18" s="2"/>
      <c r="J18" s="2"/>
      <c r="K18" t="s">
        <v>48</v>
      </c>
      <c r="L18" t="s">
        <v>16</v>
      </c>
      <c r="M18" s="3">
        <v>34.584031026600002</v>
      </c>
      <c r="N18">
        <f t="shared" si="12"/>
        <v>10.142139136600001</v>
      </c>
      <c r="O18" s="2">
        <f t="shared" si="13"/>
        <v>0.41494902204151762</v>
      </c>
      <c r="P18" s="3">
        <v>37.680183507099997</v>
      </c>
      <c r="Q18">
        <f t="shared" si="14"/>
        <v>1.4333300029</v>
      </c>
      <c r="R18" s="2">
        <f t="shared" si="15"/>
        <v>3.6645391177490258E-2</v>
      </c>
    </row>
    <row r="19" spans="1:18">
      <c r="A19" t="s">
        <v>46</v>
      </c>
      <c r="B19">
        <v>17</v>
      </c>
      <c r="C19">
        <v>36.977386020200001</v>
      </c>
      <c r="D19">
        <f t="shared" si="0"/>
        <v>12.5354941302</v>
      </c>
      <c r="E19" s="2">
        <f t="shared" si="1"/>
        <v>0.51286922414253422</v>
      </c>
      <c r="F19">
        <v>35.6493257411</v>
      </c>
      <c r="G19">
        <f t="shared" si="2"/>
        <v>3.4641877688999969</v>
      </c>
      <c r="H19" s="2">
        <f t="shared" si="3"/>
        <v>8.8567542468776725E-2</v>
      </c>
      <c r="I19" s="2"/>
      <c r="J19" s="2"/>
      <c r="K19" t="s">
        <v>48</v>
      </c>
      <c r="L19" t="s">
        <v>27</v>
      </c>
      <c r="M19" s="3">
        <v>34.602352986900001</v>
      </c>
      <c r="N19">
        <f t="shared" si="12"/>
        <v>10.160461096900001</v>
      </c>
      <c r="O19" s="2">
        <f t="shared" si="13"/>
        <v>0.41569863505766452</v>
      </c>
      <c r="P19" s="3">
        <v>37.6998974897</v>
      </c>
      <c r="Q19">
        <f t="shared" si="14"/>
        <v>1.4136160202999974</v>
      </c>
      <c r="R19" s="2">
        <f t="shared" si="15"/>
        <v>3.6141371445410644E-2</v>
      </c>
    </row>
    <row r="20" spans="1:18">
      <c r="A20" t="s">
        <v>46</v>
      </c>
      <c r="B20">
        <v>18</v>
      </c>
      <c r="C20">
        <v>37.0943879947</v>
      </c>
      <c r="D20">
        <f t="shared" si="0"/>
        <v>12.652496104699999</v>
      </c>
      <c r="E20" s="2">
        <f t="shared" si="1"/>
        <v>0.51765616841945694</v>
      </c>
      <c r="F20">
        <v>35.826796690999998</v>
      </c>
      <c r="G20">
        <f t="shared" si="2"/>
        <v>3.2867168189999987</v>
      </c>
      <c r="H20" s="2">
        <f t="shared" si="3"/>
        <v>8.4030211659704174E-2</v>
      </c>
      <c r="I20" s="2"/>
      <c r="J20" s="2"/>
      <c r="K20" t="s">
        <v>48</v>
      </c>
      <c r="L20" t="s">
        <v>33</v>
      </c>
      <c r="M20" s="3">
        <v>34.617967010699999</v>
      </c>
      <c r="N20">
        <f t="shared" si="12"/>
        <v>10.176075120699998</v>
      </c>
      <c r="O20" s="2">
        <f t="shared" si="13"/>
        <v>0.41633745728428545</v>
      </c>
      <c r="P20" s="3">
        <v>37.916898297700001</v>
      </c>
      <c r="Q20">
        <f t="shared" si="14"/>
        <v>1.1966152122999958</v>
      </c>
      <c r="R20" s="2">
        <f t="shared" si="15"/>
        <v>3.0593396116001235E-2</v>
      </c>
    </row>
    <row r="21" spans="1:18">
      <c r="A21" t="s">
        <v>46</v>
      </c>
      <c r="B21">
        <v>19</v>
      </c>
      <c r="C21">
        <v>37.210944879099998</v>
      </c>
      <c r="D21">
        <f t="shared" si="0"/>
        <v>12.769052989099997</v>
      </c>
      <c r="E21" s="2">
        <f t="shared" si="1"/>
        <v>0.52242490256346508</v>
      </c>
      <c r="F21">
        <v>36.005253185699999</v>
      </c>
      <c r="G21">
        <f t="shared" si="2"/>
        <v>3.108260324299998</v>
      </c>
      <c r="H21" s="2">
        <f t="shared" si="3"/>
        <v>7.9467683809722731E-2</v>
      </c>
      <c r="I21" s="2"/>
      <c r="J21" s="2"/>
      <c r="K21" t="s">
        <v>48</v>
      </c>
      <c r="L21" t="s">
        <v>39</v>
      </c>
      <c r="M21" s="3">
        <v>34.618443857700001</v>
      </c>
      <c r="N21">
        <f t="shared" si="12"/>
        <v>10.1765519677</v>
      </c>
      <c r="O21" s="2">
        <f t="shared" si="13"/>
        <v>0.41635696669878364</v>
      </c>
      <c r="P21" s="3">
        <v>38.174278060500001</v>
      </c>
      <c r="Q21">
        <f t="shared" si="14"/>
        <v>0.93923544949999638</v>
      </c>
      <c r="R21" s="2">
        <f t="shared" si="15"/>
        <v>2.4013067740893842E-2</v>
      </c>
    </row>
    <row r="22" spans="1:18">
      <c r="A22" t="s">
        <v>46</v>
      </c>
      <c r="B22">
        <v>20</v>
      </c>
      <c r="C22">
        <v>37.326304101399998</v>
      </c>
      <c r="D22">
        <f t="shared" si="0"/>
        <v>12.884412211399997</v>
      </c>
      <c r="E22" s="2">
        <f t="shared" si="1"/>
        <v>0.52714463632299446</v>
      </c>
      <c r="F22">
        <v>36.1827276641</v>
      </c>
      <c r="G22">
        <f t="shared" si="2"/>
        <v>2.9307858458999974</v>
      </c>
      <c r="H22" s="2">
        <f t="shared" si="3"/>
        <v>7.4930262788861834E-2</v>
      </c>
      <c r="I22" s="2"/>
      <c r="J22" s="2"/>
      <c r="K22" t="s">
        <v>48</v>
      </c>
      <c r="L22" t="s">
        <v>41</v>
      </c>
      <c r="M22" s="3">
        <v>34.576269183100003</v>
      </c>
      <c r="N22">
        <f t="shared" si="12"/>
        <v>10.134377293100002</v>
      </c>
      <c r="O22" s="2">
        <f t="shared" si="13"/>
        <v>0.41463145891936115</v>
      </c>
      <c r="P22" s="3"/>
      <c r="R22" s="2"/>
    </row>
    <row r="23" spans="1:18">
      <c r="A23" t="s">
        <v>46</v>
      </c>
      <c r="B23">
        <v>21</v>
      </c>
      <c r="C23">
        <v>37.439909832300003</v>
      </c>
      <c r="D23">
        <f t="shared" si="0"/>
        <v>12.998017942300002</v>
      </c>
      <c r="E23" s="2">
        <f t="shared" si="1"/>
        <v>0.53179262885202139</v>
      </c>
      <c r="F23">
        <v>36.357717787399999</v>
      </c>
      <c r="G23">
        <f t="shared" si="2"/>
        <v>2.7557957225999985</v>
      </c>
      <c r="H23" s="2">
        <f t="shared" si="3"/>
        <v>7.0456358309396963E-2</v>
      </c>
      <c r="I23" s="2"/>
      <c r="J23" s="2"/>
      <c r="K23" t="s">
        <v>48</v>
      </c>
      <c r="L23" t="s">
        <v>45</v>
      </c>
      <c r="M23" s="3"/>
      <c r="O23" s="2"/>
      <c r="P23" s="3">
        <v>38.242090173000001</v>
      </c>
      <c r="Q23">
        <f t="shared" si="14"/>
        <v>0.87142333699999597</v>
      </c>
      <c r="R23" s="2">
        <f t="shared" si="15"/>
        <v>2.2279341813084694E-2</v>
      </c>
    </row>
    <row r="24" spans="1:18">
      <c r="A24" t="s">
        <v>46</v>
      </c>
      <c r="B24">
        <v>22</v>
      </c>
      <c r="C24">
        <v>37.551411104300001</v>
      </c>
      <c r="D24">
        <f t="shared" si="0"/>
        <v>13.109519214300001</v>
      </c>
      <c r="E24" s="2">
        <f t="shared" si="1"/>
        <v>0.53635452088974933</v>
      </c>
      <c r="F24">
        <v>36.529123595100003</v>
      </c>
      <c r="G24">
        <f t="shared" si="2"/>
        <v>2.5843899148999938</v>
      </c>
      <c r="H24" s="2">
        <f t="shared" si="3"/>
        <v>6.607409263397554E-2</v>
      </c>
      <c r="I24" s="2"/>
      <c r="J24" s="2"/>
      <c r="K24" t="s">
        <v>48</v>
      </c>
      <c r="L24" t="s">
        <v>50</v>
      </c>
      <c r="M24">
        <v>34.518488131799998</v>
      </c>
      <c r="N24">
        <f t="shared" ref="N24:N37" si="16">ABS(M24-24.44189189)</f>
        <v>10.076596241799997</v>
      </c>
      <c r="O24" s="2">
        <f t="shared" ref="O24:O37" si="17">N24/24.44189189</f>
        <v>0.41226744178189706</v>
      </c>
      <c r="R24" s="2"/>
    </row>
    <row r="25" spans="1:18">
      <c r="A25" t="s">
        <v>46</v>
      </c>
      <c r="B25">
        <v>23</v>
      </c>
      <c r="C25">
        <v>37.660583178400003</v>
      </c>
      <c r="D25">
        <f t="shared" si="0"/>
        <v>13.218691288400002</v>
      </c>
      <c r="E25" s="2">
        <f t="shared" si="1"/>
        <v>0.54082111760784823</v>
      </c>
      <c r="F25">
        <v>36.696134634400003</v>
      </c>
      <c r="G25">
        <f t="shared" si="2"/>
        <v>2.4173788755999936</v>
      </c>
      <c r="H25" s="2">
        <f t="shared" si="3"/>
        <v>6.1804186294385235E-2</v>
      </c>
      <c r="I25" s="2"/>
      <c r="J25" s="2"/>
      <c r="K25" t="s">
        <v>48</v>
      </c>
      <c r="L25" t="s">
        <v>59</v>
      </c>
      <c r="O25" s="2"/>
      <c r="P25">
        <v>38.311899452299997</v>
      </c>
      <c r="Q25">
        <f t="shared" ref="Q25:Q36" si="18">ABS(P25-39.11351351)</f>
        <v>0.80161405770000016</v>
      </c>
      <c r="R25" s="2">
        <f t="shared" ref="R25:R36" si="19">Q25/39.11351351</f>
        <v>2.0494555097819445E-2</v>
      </c>
    </row>
    <row r="26" spans="1:18">
      <c r="A26" t="s">
        <v>46</v>
      </c>
      <c r="B26">
        <v>24</v>
      </c>
      <c r="C26">
        <v>37.767305867600001</v>
      </c>
      <c r="D26">
        <f t="shared" si="0"/>
        <v>13.3254139776</v>
      </c>
      <c r="E26" s="2">
        <f t="shared" si="1"/>
        <v>0.54518750175193575</v>
      </c>
      <c r="F26">
        <v>36.858218768500002</v>
      </c>
      <c r="G26">
        <f t="shared" si="2"/>
        <v>2.2552947414999949</v>
      </c>
      <c r="H26" s="2">
        <f t="shared" si="3"/>
        <v>5.7660244225397769E-2</v>
      </c>
      <c r="I26" s="2"/>
      <c r="J26" s="2"/>
      <c r="K26" t="s">
        <v>48</v>
      </c>
      <c r="L26" t="s">
        <v>62</v>
      </c>
      <c r="M26">
        <v>34.464553887299999</v>
      </c>
      <c r="N26">
        <f t="shared" si="16"/>
        <v>10.022661997299998</v>
      </c>
      <c r="O26" s="2">
        <f t="shared" si="17"/>
        <v>0.41006081044817183</v>
      </c>
      <c r="R26" s="2"/>
    </row>
    <row r="27" spans="1:18">
      <c r="A27" t="s">
        <v>46</v>
      </c>
      <c r="B27">
        <v>25</v>
      </c>
      <c r="C27">
        <v>37.871534742199998</v>
      </c>
      <c r="D27">
        <f t="shared" si="0"/>
        <v>13.429642852199997</v>
      </c>
      <c r="E27" s="2">
        <f t="shared" si="1"/>
        <v>0.54945185555355947</v>
      </c>
      <c r="F27">
        <v>37.015014606500003</v>
      </c>
      <c r="G27">
        <f t="shared" si="2"/>
        <v>2.0984989034999941</v>
      </c>
      <c r="H27" s="2">
        <f t="shared" si="3"/>
        <v>5.3651505967713162E-2</v>
      </c>
      <c r="I27" s="2"/>
      <c r="J27" s="2"/>
      <c r="K27" t="s">
        <v>48</v>
      </c>
      <c r="L27" t="s">
        <v>90</v>
      </c>
      <c r="O27" s="2"/>
      <c r="P27">
        <v>38.285180848499998</v>
      </c>
      <c r="Q27">
        <f t="shared" si="18"/>
        <v>0.82833266149999929</v>
      </c>
      <c r="R27" s="2">
        <f t="shared" si="19"/>
        <v>2.1177659258052151E-2</v>
      </c>
    </row>
    <row r="28" spans="1:18">
      <c r="A28" t="s">
        <v>46</v>
      </c>
      <c r="B28">
        <v>26</v>
      </c>
      <c r="C28">
        <v>37.973268630100002</v>
      </c>
      <c r="D28">
        <f t="shared" si="0"/>
        <v>13.531376740100001</v>
      </c>
      <c r="E28" s="2">
        <f t="shared" si="1"/>
        <v>0.55361413105816659</v>
      </c>
      <c r="F28">
        <v>37.166357130900003</v>
      </c>
      <c r="G28">
        <f t="shared" si="2"/>
        <v>1.9471563790999937</v>
      </c>
      <c r="H28" s="2">
        <f t="shared" si="3"/>
        <v>4.9782190459626494E-2</v>
      </c>
      <c r="I28" s="2"/>
      <c r="J28" s="2"/>
      <c r="K28" t="s">
        <v>48</v>
      </c>
      <c r="L28" t="s">
        <v>96</v>
      </c>
      <c r="M28">
        <v>34.397509992499998</v>
      </c>
      <c r="N28">
        <f t="shared" si="16"/>
        <v>9.9556181024999972</v>
      </c>
      <c r="O28" s="2">
        <f t="shared" si="17"/>
        <v>0.40731781923039989</v>
      </c>
      <c r="R28" s="2"/>
    </row>
    <row r="29" spans="1:18">
      <c r="A29" t="s">
        <v>46</v>
      </c>
      <c r="B29">
        <v>27</v>
      </c>
      <c r="C29">
        <v>38.0725306816</v>
      </c>
      <c r="D29">
        <f t="shared" si="0"/>
        <v>13.630638791599999</v>
      </c>
      <c r="E29" s="2">
        <f t="shared" si="1"/>
        <v>0.55767527542238871</v>
      </c>
      <c r="F29">
        <v>37.312150379999999</v>
      </c>
      <c r="G29">
        <f t="shared" si="2"/>
        <v>1.8013631299999986</v>
      </c>
      <c r="H29" s="2">
        <f t="shared" si="3"/>
        <v>4.6054751116630092E-2</v>
      </c>
      <c r="I29" s="2"/>
      <c r="J29" s="2"/>
      <c r="K29" t="s">
        <v>48</v>
      </c>
      <c r="L29" t="s">
        <v>121</v>
      </c>
      <c r="O29" s="2"/>
      <c r="P29">
        <v>37.345301392499998</v>
      </c>
      <c r="Q29">
        <f t="shared" si="18"/>
        <v>1.7682121174999992</v>
      </c>
      <c r="R29" s="2">
        <f t="shared" si="19"/>
        <v>4.5207192062864089E-2</v>
      </c>
    </row>
    <row r="30" spans="1:18">
      <c r="A30" t="s">
        <v>46</v>
      </c>
      <c r="B30">
        <v>28</v>
      </c>
      <c r="C30">
        <v>38.169348591999999</v>
      </c>
      <c r="D30">
        <f t="shared" si="0"/>
        <v>13.727456701999998</v>
      </c>
      <c r="E30" s="2">
        <f t="shared" si="1"/>
        <v>0.56163642175409345</v>
      </c>
      <c r="F30">
        <v>37.452369411699998</v>
      </c>
      <c r="G30">
        <f t="shared" si="2"/>
        <v>1.6611440982999994</v>
      </c>
      <c r="H30" s="2">
        <f t="shared" si="3"/>
        <v>4.2469825623701669E-2</v>
      </c>
      <c r="I30" s="2"/>
      <c r="J30" s="2"/>
      <c r="K30" t="s">
        <v>48</v>
      </c>
      <c r="L30" t="s">
        <v>138</v>
      </c>
      <c r="M30">
        <v>34.439583664099999</v>
      </c>
      <c r="N30">
        <f t="shared" si="16"/>
        <v>9.997691774099998</v>
      </c>
      <c r="O30" s="2">
        <f t="shared" si="17"/>
        <v>0.40903919463739996</v>
      </c>
      <c r="R30" s="2"/>
    </row>
    <row r="31" spans="1:18">
      <c r="A31" t="s">
        <v>46</v>
      </c>
      <c r="B31">
        <v>29</v>
      </c>
      <c r="C31">
        <v>38.2637516128</v>
      </c>
      <c r="D31">
        <f t="shared" si="0"/>
        <v>13.821859722799999</v>
      </c>
      <c r="E31" s="2">
        <f t="shared" si="1"/>
        <v>0.56549876683052458</v>
      </c>
      <c r="F31">
        <v>37.587075651399999</v>
      </c>
      <c r="G31">
        <f t="shared" si="2"/>
        <v>1.5264378585999978</v>
      </c>
      <c r="H31" s="2">
        <f t="shared" si="3"/>
        <v>3.9025843541510008E-2</v>
      </c>
      <c r="I31" s="2"/>
      <c r="J31" s="2"/>
      <c r="K31" t="s">
        <v>48</v>
      </c>
      <c r="L31" t="s">
        <v>122</v>
      </c>
      <c r="O31" s="2"/>
      <c r="P31">
        <v>35.525328535600003</v>
      </c>
      <c r="Q31">
        <f t="shared" si="18"/>
        <v>3.5881849743999936</v>
      </c>
      <c r="R31" s="2">
        <f t="shared" si="19"/>
        <v>9.1737730835216746E-2</v>
      </c>
    </row>
    <row r="32" spans="1:18">
      <c r="A32" t="s">
        <v>47</v>
      </c>
      <c r="B32">
        <v>0</v>
      </c>
      <c r="C32">
        <v>40.407637260599998</v>
      </c>
      <c r="D32">
        <f t="shared" si="0"/>
        <v>15.965745370599997</v>
      </c>
      <c r="E32" s="2">
        <f t="shared" si="1"/>
        <v>0.65321233898150577</v>
      </c>
      <c r="F32">
        <v>40.407637260599998</v>
      </c>
      <c r="G32">
        <f t="shared" si="2"/>
        <v>1.2941237506000007</v>
      </c>
      <c r="H32" s="2">
        <f t="shared" si="3"/>
        <v>3.3086359021905237E-2</v>
      </c>
      <c r="I32" s="2"/>
      <c r="J32" s="2"/>
      <c r="K32" t="s">
        <v>48</v>
      </c>
      <c r="L32" t="s">
        <v>183</v>
      </c>
      <c r="M32">
        <v>35.028156469300001</v>
      </c>
      <c r="N32">
        <f t="shared" si="16"/>
        <v>10.5862645793</v>
      </c>
      <c r="O32" s="2">
        <f t="shared" si="17"/>
        <v>0.43311968758159824</v>
      </c>
      <c r="R32" s="2"/>
    </row>
    <row r="33" spans="1:19">
      <c r="A33" t="s">
        <v>47</v>
      </c>
      <c r="B33">
        <v>1</v>
      </c>
      <c r="C33">
        <v>38.000785396700003</v>
      </c>
      <c r="D33">
        <f t="shared" si="0"/>
        <v>13.558893506700002</v>
      </c>
      <c r="E33" s="2">
        <f t="shared" si="1"/>
        <v>0.55473993452394743</v>
      </c>
      <c r="F33">
        <v>38.399269724</v>
      </c>
      <c r="G33">
        <f t="shared" si="2"/>
        <v>0.71424378599999727</v>
      </c>
      <c r="H33" s="2">
        <f t="shared" si="3"/>
        <v>1.8260793314243923E-2</v>
      </c>
      <c r="I33" s="2"/>
      <c r="J33" s="2"/>
      <c r="K33" t="s">
        <v>48</v>
      </c>
      <c r="L33" t="s">
        <v>153</v>
      </c>
      <c r="O33" s="2"/>
      <c r="P33">
        <v>36.914200266000002</v>
      </c>
      <c r="Q33">
        <f t="shared" si="18"/>
        <v>2.1993132439999954</v>
      </c>
      <c r="R33" s="2">
        <f t="shared" si="19"/>
        <v>5.6228987033796023E-2</v>
      </c>
    </row>
    <row r="34" spans="1:19">
      <c r="A34" t="s">
        <v>47</v>
      </c>
      <c r="B34">
        <v>2</v>
      </c>
      <c r="C34">
        <v>35.2060826353</v>
      </c>
      <c r="D34">
        <f t="shared" si="0"/>
        <v>10.764190745299999</v>
      </c>
      <c r="E34" s="2">
        <f t="shared" si="1"/>
        <v>0.44039924543255143</v>
      </c>
      <c r="F34">
        <v>37.486209035999998</v>
      </c>
      <c r="G34">
        <f t="shared" si="2"/>
        <v>1.6273044739999989</v>
      </c>
      <c r="H34" s="2">
        <f t="shared" si="3"/>
        <v>4.1604661099646605E-2</v>
      </c>
      <c r="I34" s="2"/>
      <c r="J34" s="2"/>
      <c r="K34" t="s">
        <v>48</v>
      </c>
      <c r="L34" t="s">
        <v>203</v>
      </c>
      <c r="M34">
        <v>35.392697821200002</v>
      </c>
      <c r="N34">
        <f t="shared" si="16"/>
        <v>10.950805931200001</v>
      </c>
      <c r="O34" s="2">
        <f t="shared" si="17"/>
        <v>0.44803430031045771</v>
      </c>
      <c r="R34" s="2"/>
    </row>
    <row r="35" spans="1:19">
      <c r="A35" t="s">
        <v>47</v>
      </c>
      <c r="B35">
        <v>3</v>
      </c>
      <c r="C35">
        <v>34.663778868000001</v>
      </c>
      <c r="D35">
        <f t="shared" si="0"/>
        <v>10.221886978000001</v>
      </c>
      <c r="E35" s="2">
        <f t="shared" si="1"/>
        <v>0.41821177444050955</v>
      </c>
      <c r="F35">
        <v>37.643869805500003</v>
      </c>
      <c r="G35">
        <f t="shared" si="2"/>
        <v>1.4696437044999939</v>
      </c>
      <c r="H35" s="2">
        <f t="shared" si="3"/>
        <v>3.7573809474422591E-2</v>
      </c>
      <c r="I35" s="2"/>
      <c r="J35" s="2"/>
      <c r="K35" t="s">
        <v>48</v>
      </c>
      <c r="L35" t="s">
        <v>184</v>
      </c>
      <c r="O35" s="2"/>
      <c r="P35">
        <v>38.215431086999999</v>
      </c>
      <c r="Q35">
        <f t="shared" si="18"/>
        <v>0.89808242299999819</v>
      </c>
      <c r="R35" s="2">
        <f t="shared" si="19"/>
        <v>2.2960924304854101E-2</v>
      </c>
    </row>
    <row r="36" spans="1:19">
      <c r="A36" t="s">
        <v>47</v>
      </c>
      <c r="B36">
        <v>4</v>
      </c>
      <c r="C36">
        <v>34.600941310700001</v>
      </c>
      <c r="D36">
        <f t="shared" si="0"/>
        <v>10.159049420700001</v>
      </c>
      <c r="E36" s="2">
        <f t="shared" si="1"/>
        <v>0.41564087863658417</v>
      </c>
      <c r="F36">
        <v>37.674719784099999</v>
      </c>
      <c r="G36">
        <f t="shared" si="2"/>
        <v>1.4387937258999983</v>
      </c>
      <c r="H36" s="2">
        <f t="shared" si="3"/>
        <v>3.6785080060172747E-2</v>
      </c>
      <c r="I36" s="2"/>
      <c r="J36" s="2"/>
      <c r="K36" t="s">
        <v>48</v>
      </c>
      <c r="L36" t="s">
        <v>215</v>
      </c>
      <c r="O36" s="2"/>
      <c r="P36">
        <v>39.1271037765</v>
      </c>
      <c r="Q36">
        <f t="shared" si="18"/>
        <v>1.3590266500003167E-2</v>
      </c>
      <c r="R36" s="2">
        <f t="shared" si="19"/>
        <v>3.474570622894463E-4</v>
      </c>
    </row>
    <row r="37" spans="1:19">
      <c r="A37" t="s">
        <v>47</v>
      </c>
      <c r="B37">
        <v>5</v>
      </c>
      <c r="C37">
        <v>34.588673081899998</v>
      </c>
      <c r="D37">
        <f t="shared" si="0"/>
        <v>10.146781191899997</v>
      </c>
      <c r="E37" s="2">
        <f t="shared" si="1"/>
        <v>0.41513894413596464</v>
      </c>
      <c r="F37">
        <v>37.679352364300001</v>
      </c>
      <c r="G37">
        <f t="shared" si="2"/>
        <v>1.4341611456999956</v>
      </c>
      <c r="H37" s="2">
        <f t="shared" si="3"/>
        <v>3.666664068246718E-2</v>
      </c>
      <c r="I37" s="2"/>
      <c r="J37" s="2"/>
      <c r="K37" t="s">
        <v>48</v>
      </c>
      <c r="L37" t="s">
        <v>245</v>
      </c>
      <c r="M37">
        <v>35.375326810499999</v>
      </c>
      <c r="N37">
        <f t="shared" si="16"/>
        <v>10.933434920499998</v>
      </c>
      <c r="O37" s="2">
        <f t="shared" si="17"/>
        <v>0.44732359384067294</v>
      </c>
      <c r="R37" s="2"/>
    </row>
    <row r="38" spans="1:19">
      <c r="A38" t="s">
        <v>47</v>
      </c>
      <c r="B38">
        <v>6</v>
      </c>
      <c r="C38">
        <v>34.584471374899998</v>
      </c>
      <c r="D38">
        <f t="shared" si="0"/>
        <v>10.142579484899997</v>
      </c>
      <c r="E38" s="2">
        <f t="shared" si="1"/>
        <v>0.41496703817144642</v>
      </c>
      <c r="F38">
        <v>37.680055611900002</v>
      </c>
      <c r="G38">
        <f t="shared" si="2"/>
        <v>1.433457898099995</v>
      </c>
      <c r="H38" s="2">
        <f t="shared" si="3"/>
        <v>3.6648661024367153E-2</v>
      </c>
      <c r="I38" s="2"/>
      <c r="J38" s="2"/>
    </row>
    <row r="39" spans="1:19">
      <c r="A39" t="s">
        <v>47</v>
      </c>
      <c r="B39">
        <v>7</v>
      </c>
      <c r="C39">
        <v>34.582590406900003</v>
      </c>
      <c r="D39">
        <f t="shared" si="0"/>
        <v>10.140698516900002</v>
      </c>
      <c r="E39" s="2">
        <f t="shared" si="1"/>
        <v>0.41489008144450973</v>
      </c>
      <c r="F39">
        <v>37.680164707000003</v>
      </c>
      <c r="G39">
        <f t="shared" si="2"/>
        <v>1.4333488029999941</v>
      </c>
      <c r="H39" s="2">
        <f t="shared" si="3"/>
        <v>3.6645871832340901E-2</v>
      </c>
      <c r="I39" s="2"/>
      <c r="J39" s="2"/>
    </row>
    <row r="40" spans="1:19">
      <c r="A40" t="s">
        <v>47</v>
      </c>
      <c r="B40">
        <v>8</v>
      </c>
      <c r="C40">
        <v>34.581676380200001</v>
      </c>
      <c r="D40">
        <f t="shared" si="0"/>
        <v>10.1397844902</v>
      </c>
      <c r="E40" s="2">
        <f t="shared" si="1"/>
        <v>0.41485268553816518</v>
      </c>
      <c r="F40">
        <v>37.680181913799998</v>
      </c>
      <c r="G40">
        <f t="shared" si="2"/>
        <v>1.4333315961999986</v>
      </c>
      <c r="H40" s="2">
        <f t="shared" si="3"/>
        <v>3.6645431912772156E-2</v>
      </c>
      <c r="I40" s="2"/>
      <c r="J40" s="2"/>
    </row>
    <row r="41" spans="1:19">
      <c r="A41" t="s">
        <v>47</v>
      </c>
      <c r="B41">
        <v>9</v>
      </c>
      <c r="C41">
        <v>34.581222970699997</v>
      </c>
      <c r="D41">
        <f t="shared" si="0"/>
        <v>10.139331080699996</v>
      </c>
      <c r="E41" s="2">
        <f t="shared" si="1"/>
        <v>0.41483413503061672</v>
      </c>
      <c r="F41">
        <v>37.680184662099997</v>
      </c>
      <c r="G41">
        <f t="shared" si="2"/>
        <v>1.4333288479000004</v>
      </c>
      <c r="H41" s="2">
        <f t="shared" si="3"/>
        <v>3.6645361648054112E-2</v>
      </c>
      <c r="I41" s="2"/>
      <c r="J41" s="2"/>
    </row>
    <row r="42" spans="1:19">
      <c r="A42" t="s">
        <v>47</v>
      </c>
      <c r="B42">
        <v>10</v>
      </c>
      <c r="C42">
        <v>34.580997064599998</v>
      </c>
      <c r="D42">
        <f t="shared" si="0"/>
        <v>10.139105174599997</v>
      </c>
      <c r="E42" s="2">
        <f t="shared" si="1"/>
        <v>0.41482489245230014</v>
      </c>
      <c r="F42">
        <v>37.6801851054</v>
      </c>
      <c r="G42">
        <f t="shared" si="2"/>
        <v>1.4333284045999974</v>
      </c>
      <c r="H42" s="2">
        <f t="shared" si="3"/>
        <v>3.6645350314375214E-2</v>
      </c>
      <c r="I42" s="2"/>
      <c r="J42" s="2"/>
    </row>
    <row r="43" spans="1:19">
      <c r="A43" t="s">
        <v>47</v>
      </c>
      <c r="B43">
        <v>11</v>
      </c>
      <c r="C43">
        <v>34.580884449300001</v>
      </c>
      <c r="D43">
        <f t="shared" si="0"/>
        <v>10.1389925593</v>
      </c>
      <c r="E43" s="2">
        <f t="shared" si="1"/>
        <v>0.41482028498163037</v>
      </c>
      <c r="F43">
        <v>37.6801851775</v>
      </c>
      <c r="G43">
        <f t="shared" si="2"/>
        <v>1.4333283324999968</v>
      </c>
      <c r="H43" s="2">
        <f t="shared" si="3"/>
        <v>3.6645348471022514E-2</v>
      </c>
      <c r="I43" s="2"/>
      <c r="J43" s="2"/>
    </row>
    <row r="44" spans="1:19">
      <c r="A44" t="s">
        <v>47</v>
      </c>
      <c r="B44">
        <v>12</v>
      </c>
      <c r="C44">
        <v>34.5808283215</v>
      </c>
      <c r="D44">
        <f t="shared" si="0"/>
        <v>10.138936431499999</v>
      </c>
      <c r="E44" s="2">
        <f t="shared" si="1"/>
        <v>0.41481798860456376</v>
      </c>
      <c r="F44">
        <v>37.680185189299998</v>
      </c>
      <c r="G44">
        <f t="shared" si="2"/>
        <v>1.4333283206999994</v>
      </c>
      <c r="H44" s="2">
        <f t="shared" si="3"/>
        <v>3.6645348169336567E-2</v>
      </c>
      <c r="I44" s="2"/>
      <c r="J44" s="2"/>
    </row>
    <row r="45" spans="1:19">
      <c r="A45" t="s">
        <v>47</v>
      </c>
      <c r="B45">
        <v>13</v>
      </c>
      <c r="C45">
        <v>34.580800354099999</v>
      </c>
      <c r="D45">
        <f t="shared" si="0"/>
        <v>10.138908464099998</v>
      </c>
      <c r="E45" s="2">
        <f t="shared" si="1"/>
        <v>0.41481684436416993</v>
      </c>
      <c r="F45">
        <v>37.680185191200003</v>
      </c>
      <c r="G45">
        <f t="shared" si="2"/>
        <v>1.4333283187999939</v>
      </c>
      <c r="H45" s="2">
        <f t="shared" si="3"/>
        <v>3.6645348120759862E-2</v>
      </c>
      <c r="I45" s="2"/>
      <c r="J45" s="2"/>
    </row>
    <row r="46" spans="1:19">
      <c r="A46" t="s">
        <v>47</v>
      </c>
      <c r="B46">
        <v>14</v>
      </c>
      <c r="C46">
        <v>34.580786420899997</v>
      </c>
      <c r="D46">
        <f t="shared" si="0"/>
        <v>10.138894530899996</v>
      </c>
      <c r="E46" s="2">
        <f t="shared" si="1"/>
        <v>0.41481627431009788</v>
      </c>
      <c r="F46">
        <v>37.680185191500001</v>
      </c>
      <c r="G46">
        <f t="shared" si="2"/>
        <v>1.4333283184999956</v>
      </c>
      <c r="H46" s="2">
        <f t="shared" si="3"/>
        <v>3.6645348113089928E-2</v>
      </c>
      <c r="I46" s="2"/>
      <c r="J46" s="2"/>
    </row>
    <row r="47" spans="1:19">
      <c r="A47" t="s">
        <v>47</v>
      </c>
      <c r="B47">
        <v>15</v>
      </c>
      <c r="C47">
        <v>34.580779479999997</v>
      </c>
      <c r="D47">
        <f t="shared" si="0"/>
        <v>10.138887589999996</v>
      </c>
      <c r="E47" s="2">
        <f t="shared" si="1"/>
        <v>0.41481599033453526</v>
      </c>
      <c r="F47">
        <v>37.680185191600003</v>
      </c>
      <c r="G47">
        <f t="shared" si="2"/>
        <v>1.4333283183999939</v>
      </c>
      <c r="H47" s="2">
        <f t="shared" si="3"/>
        <v>3.6645348110533216E-2</v>
      </c>
      <c r="I47" s="2"/>
      <c r="J47" s="2"/>
    </row>
    <row r="48" spans="1:19">
      <c r="A48" t="s">
        <v>47</v>
      </c>
      <c r="B48">
        <v>16</v>
      </c>
      <c r="C48">
        <v>34.580776022499997</v>
      </c>
      <c r="D48">
        <f t="shared" si="0"/>
        <v>10.138884132499996</v>
      </c>
      <c r="E48" s="2">
        <f t="shared" si="1"/>
        <v>0.41481584887658202</v>
      </c>
      <c r="F48">
        <v>37.680185191600003</v>
      </c>
      <c r="G48">
        <f t="shared" si="2"/>
        <v>1.4333283183999939</v>
      </c>
      <c r="H48" s="2">
        <f t="shared" si="3"/>
        <v>3.6645348110533216E-2</v>
      </c>
      <c r="I48" s="2"/>
      <c r="J48" s="2"/>
      <c r="K48" t="s">
        <v>6</v>
      </c>
      <c r="M48">
        <v>34.580772591200002</v>
      </c>
      <c r="N48">
        <f>ABS(M48-24.44189189)</f>
        <v>10.138880701200002</v>
      </c>
      <c r="O48" s="2">
        <f>N48/24.44189189</f>
        <v>0.4148157084905591</v>
      </c>
      <c r="P48">
        <v>37.680185191600003</v>
      </c>
      <c r="Q48">
        <f>ABS(P48-39.11351351)</f>
        <v>1.4333283183999939</v>
      </c>
      <c r="R48" s="2">
        <f>Q48/39.11351351</f>
        <v>3.6645348110533216E-2</v>
      </c>
      <c r="S48" s="2">
        <f>AVERAGE(R48,O48)</f>
        <v>0.22573052830054616</v>
      </c>
    </row>
    <row r="49" spans="1:19">
      <c r="A49" t="s">
        <v>47</v>
      </c>
      <c r="B49">
        <v>17</v>
      </c>
      <c r="C49">
        <v>34.580774300400002</v>
      </c>
      <c r="D49">
        <f t="shared" si="0"/>
        <v>10.138882410400001</v>
      </c>
      <c r="E49" s="2">
        <f t="shared" si="1"/>
        <v>0.41481577841967948</v>
      </c>
      <c r="F49">
        <v>37.680185191600003</v>
      </c>
      <c r="G49">
        <f t="shared" si="2"/>
        <v>1.4333283183999939</v>
      </c>
      <c r="H49" s="2">
        <f t="shared" si="3"/>
        <v>3.6645348110533216E-2</v>
      </c>
      <c r="I49" s="2"/>
      <c r="J49" s="2"/>
      <c r="K49" t="s">
        <v>46</v>
      </c>
      <c r="L49">
        <v>1</v>
      </c>
      <c r="M49">
        <v>34.667211658100001</v>
      </c>
      <c r="N49">
        <f t="shared" ref="N49:N53" si="20">ABS(M49-24.44189189)</f>
        <v>10.2253197681</v>
      </c>
      <c r="O49" s="2">
        <f t="shared" ref="O49:O53" si="21">N49/24.44189189</f>
        <v>0.41835222142863343</v>
      </c>
      <c r="P49">
        <v>37.5124451167</v>
      </c>
      <c r="Q49">
        <f t="shared" ref="Q49:Q53" si="22">ABS(P49-39.11351351)</f>
        <v>1.6010683932999967</v>
      </c>
      <c r="R49" s="2">
        <f t="shared" ref="R49:R53" si="23">Q49/39.11351351</f>
        <v>4.0933893419998126E-2</v>
      </c>
      <c r="S49" s="2">
        <f t="shared" ref="S49:S54" si="24">AVERAGE(R49,O49)</f>
        <v>0.22964305742431579</v>
      </c>
    </row>
    <row r="50" spans="1:19">
      <c r="A50" t="s">
        <v>7</v>
      </c>
      <c r="C50">
        <v>34.877397809000001</v>
      </c>
      <c r="D50">
        <f t="shared" si="0"/>
        <v>10.435505919000001</v>
      </c>
      <c r="E50" s="2">
        <f t="shared" si="1"/>
        <v>0.42695164375837519</v>
      </c>
      <c r="F50">
        <v>36.6949892672</v>
      </c>
      <c r="G50">
        <f t="shared" si="2"/>
        <v>2.4185242427999967</v>
      </c>
      <c r="H50" s="2">
        <f t="shared" si="3"/>
        <v>6.1833469452486342E-2</v>
      </c>
      <c r="I50" s="2"/>
      <c r="J50" s="2"/>
      <c r="K50" t="s">
        <v>47</v>
      </c>
      <c r="L50">
        <v>10</v>
      </c>
      <c r="M50">
        <v>34.580997064599998</v>
      </c>
      <c r="N50">
        <f t="shared" si="20"/>
        <v>10.139105174599997</v>
      </c>
      <c r="O50" s="2">
        <f t="shared" si="21"/>
        <v>0.41482489245230014</v>
      </c>
      <c r="P50">
        <v>37.6801851054</v>
      </c>
      <c r="Q50">
        <f t="shared" si="22"/>
        <v>1.4333284045999974</v>
      </c>
      <c r="R50" s="2">
        <f t="shared" si="23"/>
        <v>3.6645350314375214E-2</v>
      </c>
      <c r="S50" s="2">
        <f t="shared" si="24"/>
        <v>0.22573512138333768</v>
      </c>
    </row>
    <row r="51" spans="1:19">
      <c r="A51" t="s">
        <v>8</v>
      </c>
      <c r="C51">
        <v>34.864173563900003</v>
      </c>
      <c r="D51">
        <f t="shared" si="0"/>
        <v>10.422281673900002</v>
      </c>
      <c r="E51" s="2">
        <f t="shared" si="1"/>
        <v>0.42641059541565635</v>
      </c>
      <c r="F51">
        <v>37.5394579831</v>
      </c>
      <c r="G51">
        <f t="shared" si="2"/>
        <v>1.5740555268999969</v>
      </c>
      <c r="H51" s="2">
        <f t="shared" si="3"/>
        <v>4.0243265962224654E-2</v>
      </c>
      <c r="I51" s="2"/>
      <c r="J51" s="2"/>
      <c r="K51" t="s">
        <v>7</v>
      </c>
      <c r="M51">
        <v>34.877397809000001</v>
      </c>
      <c r="N51">
        <f t="shared" si="20"/>
        <v>10.435505919000001</v>
      </c>
      <c r="O51" s="2">
        <f t="shared" si="21"/>
        <v>0.42695164375837519</v>
      </c>
      <c r="P51">
        <v>36.6949892672</v>
      </c>
      <c r="Q51">
        <f t="shared" si="22"/>
        <v>2.4185242427999967</v>
      </c>
      <c r="R51" s="2">
        <f t="shared" si="23"/>
        <v>6.1833469452486342E-2</v>
      </c>
      <c r="S51" s="2">
        <f t="shared" si="24"/>
        <v>0.24439255660543077</v>
      </c>
    </row>
    <row r="52" spans="1:19">
      <c r="A52" t="s">
        <v>9</v>
      </c>
      <c r="C52">
        <v>34.809107929200003</v>
      </c>
      <c r="D52">
        <f t="shared" si="0"/>
        <v>10.367216039200002</v>
      </c>
      <c r="E52" s="2">
        <f t="shared" si="1"/>
        <v>0.42415767510376634</v>
      </c>
      <c r="F52">
        <v>37.979347719899998</v>
      </c>
      <c r="G52">
        <f t="shared" si="2"/>
        <v>1.1341657900999991</v>
      </c>
      <c r="H52" s="2">
        <f t="shared" si="3"/>
        <v>2.8996776007096152E-2</v>
      </c>
      <c r="I52" s="2"/>
      <c r="J52" s="2"/>
      <c r="K52" t="s">
        <v>8</v>
      </c>
      <c r="M52">
        <v>34.864173563900003</v>
      </c>
      <c r="N52">
        <f t="shared" si="20"/>
        <v>10.422281673900002</v>
      </c>
      <c r="O52" s="2">
        <f t="shared" si="21"/>
        <v>0.42641059541565635</v>
      </c>
      <c r="P52">
        <v>37.5394579831</v>
      </c>
      <c r="Q52">
        <f t="shared" si="22"/>
        <v>1.5740555268999969</v>
      </c>
      <c r="R52" s="2">
        <f t="shared" si="23"/>
        <v>4.0243265962224654E-2</v>
      </c>
      <c r="S52" s="2">
        <f t="shared" si="24"/>
        <v>0.2333269306889405</v>
      </c>
    </row>
    <row r="53" spans="1:19">
      <c r="A53" t="s">
        <v>48</v>
      </c>
      <c r="B53" t="s">
        <v>12</v>
      </c>
      <c r="C53" s="3">
        <v>34.580818238200003</v>
      </c>
      <c r="D53">
        <f t="shared" si="0"/>
        <v>10.138926348200002</v>
      </c>
      <c r="E53" s="2">
        <f t="shared" si="1"/>
        <v>0.41481757606284875</v>
      </c>
      <c r="F53" s="3">
        <v>37.680185191600003</v>
      </c>
      <c r="G53">
        <f t="shared" si="2"/>
        <v>1.4333283183999939</v>
      </c>
      <c r="H53" s="2">
        <f t="shared" si="3"/>
        <v>3.6645348110533216E-2</v>
      </c>
      <c r="K53" t="s">
        <v>9</v>
      </c>
      <c r="M53">
        <v>34.809107929200003</v>
      </c>
      <c r="N53">
        <f t="shared" si="20"/>
        <v>10.367216039200002</v>
      </c>
      <c r="O53" s="2">
        <f t="shared" si="21"/>
        <v>0.42415767510376634</v>
      </c>
      <c r="P53">
        <v>37.979347719899998</v>
      </c>
      <c r="Q53">
        <f t="shared" si="22"/>
        <v>1.1341657900999991</v>
      </c>
      <c r="R53" s="2">
        <f t="shared" si="23"/>
        <v>2.8996776007096152E-2</v>
      </c>
      <c r="S53" s="2">
        <f t="shared" si="24"/>
        <v>0.22657722555543125</v>
      </c>
    </row>
    <row r="54" spans="1:19">
      <c r="A54" t="s">
        <v>48</v>
      </c>
      <c r="B54" t="s">
        <v>13</v>
      </c>
      <c r="C54" s="3">
        <v>34.580818225100003</v>
      </c>
      <c r="D54">
        <f t="shared" si="0"/>
        <v>10.138926335100003</v>
      </c>
      <c r="E54" s="2">
        <f t="shared" si="1"/>
        <v>0.41481757552688375</v>
      </c>
      <c r="F54" s="3">
        <v>37.680185192700002</v>
      </c>
      <c r="G54">
        <f t="shared" si="2"/>
        <v>1.4333283172999955</v>
      </c>
      <c r="H54" s="2">
        <f t="shared" si="3"/>
        <v>3.664534808240999E-2</v>
      </c>
      <c r="K54" t="s">
        <v>48</v>
      </c>
      <c r="L54" t="s">
        <v>59</v>
      </c>
      <c r="M54" s="3">
        <v>34.584031026600002</v>
      </c>
      <c r="N54">
        <f>ABS(M54-24.44189189)</f>
        <v>10.142139136600001</v>
      </c>
      <c r="O54" s="2">
        <f>N54/24.44189189</f>
        <v>0.41494902204151762</v>
      </c>
      <c r="P54">
        <v>38.311899452299997</v>
      </c>
      <c r="Q54">
        <f>ABS(P54-39.11351351)</f>
        <v>0.80161405770000016</v>
      </c>
      <c r="R54" s="2">
        <f>Q54/39.11351351</f>
        <v>2.0494555097819445E-2</v>
      </c>
      <c r="S54" s="2">
        <f t="shared" si="24"/>
        <v>0.21772178856966853</v>
      </c>
    </row>
    <row r="55" spans="1:19">
      <c r="A55" t="s">
        <v>48</v>
      </c>
      <c r="B55" t="s">
        <v>14</v>
      </c>
      <c r="C55" s="3">
        <v>34.580818225100003</v>
      </c>
      <c r="D55">
        <f t="shared" si="0"/>
        <v>10.138926335100003</v>
      </c>
      <c r="E55" s="2">
        <f t="shared" si="1"/>
        <v>0.41481757552688375</v>
      </c>
      <c r="F55" s="3">
        <v>37.680185192700002</v>
      </c>
      <c r="G55">
        <f t="shared" si="2"/>
        <v>1.4333283172999955</v>
      </c>
      <c r="H55" s="2">
        <f t="shared" si="3"/>
        <v>3.664534808240999E-2</v>
      </c>
    </row>
    <row r="56" spans="1:19">
      <c r="A56" t="s">
        <v>48</v>
      </c>
      <c r="B56" t="s">
        <v>15</v>
      </c>
      <c r="C56" s="3">
        <v>34.580818225100003</v>
      </c>
      <c r="D56">
        <f t="shared" si="0"/>
        <v>10.138926335100003</v>
      </c>
      <c r="E56" s="2">
        <f t="shared" si="1"/>
        <v>0.41481757552688375</v>
      </c>
      <c r="F56" s="3">
        <v>37.680185192700002</v>
      </c>
      <c r="G56">
        <f t="shared" si="2"/>
        <v>1.4333283172999955</v>
      </c>
      <c r="H56" s="2">
        <f t="shared" si="3"/>
        <v>3.664534808240999E-2</v>
      </c>
      <c r="M56" s="3"/>
      <c r="O56" s="2"/>
      <c r="P56" s="3"/>
      <c r="R56" s="2"/>
    </row>
    <row r="57" spans="1:19">
      <c r="A57" t="s">
        <v>48</v>
      </c>
      <c r="B57" t="s">
        <v>16</v>
      </c>
      <c r="C57" s="3">
        <v>34.584031026600002</v>
      </c>
      <c r="D57">
        <f t="shared" si="0"/>
        <v>10.142139136600001</v>
      </c>
      <c r="E57" s="2">
        <f t="shared" si="1"/>
        <v>0.41494902204151762</v>
      </c>
      <c r="F57" s="3">
        <v>37.680183507099997</v>
      </c>
      <c r="G57">
        <f t="shared" si="2"/>
        <v>1.4333300029</v>
      </c>
      <c r="H57" s="2">
        <f t="shared" si="3"/>
        <v>3.6645391177490258E-2</v>
      </c>
      <c r="M57" s="3"/>
      <c r="O57" s="2"/>
      <c r="P57" s="3"/>
      <c r="R57" s="2"/>
    </row>
    <row r="58" spans="1:19">
      <c r="A58" t="s">
        <v>48</v>
      </c>
      <c r="B58" t="s">
        <v>17</v>
      </c>
      <c r="C58" s="3">
        <v>34.583975067499999</v>
      </c>
      <c r="D58">
        <f t="shared" si="0"/>
        <v>10.142083177499998</v>
      </c>
      <c r="E58" s="2">
        <f t="shared" si="1"/>
        <v>0.4149467325665353</v>
      </c>
      <c r="F58" s="3">
        <v>37.6802658517</v>
      </c>
      <c r="G58">
        <f t="shared" si="2"/>
        <v>1.4332476582999973</v>
      </c>
      <c r="H58" s="2">
        <f t="shared" si="3"/>
        <v>3.6643285905101942E-2</v>
      </c>
      <c r="M58" s="3"/>
      <c r="O58" s="2"/>
      <c r="P58" s="3"/>
      <c r="R58" s="2"/>
    </row>
    <row r="59" spans="1:19">
      <c r="A59" t="s">
        <v>48</v>
      </c>
      <c r="B59" t="s">
        <v>18</v>
      </c>
      <c r="C59" s="3">
        <v>34.583975067499999</v>
      </c>
      <c r="D59">
        <f t="shared" si="0"/>
        <v>10.142083177499998</v>
      </c>
      <c r="E59" s="2">
        <f t="shared" si="1"/>
        <v>0.4149467325665353</v>
      </c>
      <c r="F59" s="3">
        <v>37.6802658517</v>
      </c>
      <c r="G59">
        <f t="shared" si="2"/>
        <v>1.4332476582999973</v>
      </c>
      <c r="H59" s="2">
        <f t="shared" si="3"/>
        <v>3.6643285905101942E-2</v>
      </c>
      <c r="M59" s="3"/>
      <c r="O59" s="2"/>
      <c r="P59" s="3"/>
      <c r="R59" s="2"/>
    </row>
    <row r="60" spans="1:19">
      <c r="A60" t="s">
        <v>48</v>
      </c>
      <c r="B60" t="s">
        <v>19</v>
      </c>
      <c r="C60" s="3">
        <v>34.583975067499999</v>
      </c>
      <c r="D60">
        <f t="shared" si="0"/>
        <v>10.142083177499998</v>
      </c>
      <c r="E60" s="2">
        <f t="shared" si="1"/>
        <v>0.4149467325665353</v>
      </c>
      <c r="F60" s="3">
        <v>37.6802658517</v>
      </c>
      <c r="G60">
        <f t="shared" si="2"/>
        <v>1.4332476582999973</v>
      </c>
      <c r="H60" s="2">
        <f t="shared" si="3"/>
        <v>3.6643285905101942E-2</v>
      </c>
      <c r="M60" s="3"/>
      <c r="O60" s="2"/>
      <c r="P60" s="3"/>
      <c r="R60" s="2"/>
    </row>
    <row r="61" spans="1:19">
      <c r="A61" t="s">
        <v>48</v>
      </c>
      <c r="B61" t="s">
        <v>20</v>
      </c>
      <c r="C61" s="3">
        <v>34.583975067499999</v>
      </c>
      <c r="D61">
        <f t="shared" si="0"/>
        <v>10.142083177499998</v>
      </c>
      <c r="E61" s="2">
        <f t="shared" si="1"/>
        <v>0.4149467325665353</v>
      </c>
      <c r="F61" s="3">
        <v>37.6802658517</v>
      </c>
      <c r="G61">
        <f t="shared" si="2"/>
        <v>1.4332476582999973</v>
      </c>
      <c r="H61" s="2">
        <f t="shared" si="3"/>
        <v>3.6643285905101942E-2</v>
      </c>
      <c r="O61" s="2"/>
      <c r="R61" s="2"/>
    </row>
    <row r="62" spans="1:19">
      <c r="A62" t="s">
        <v>48</v>
      </c>
      <c r="B62" t="s">
        <v>21</v>
      </c>
      <c r="C62" s="3">
        <v>34.583975067499999</v>
      </c>
      <c r="D62">
        <f t="shared" si="0"/>
        <v>10.142083177499998</v>
      </c>
      <c r="E62" s="2">
        <f t="shared" si="1"/>
        <v>0.4149467325665353</v>
      </c>
      <c r="F62" s="3">
        <v>37.6802658517</v>
      </c>
      <c r="G62">
        <f t="shared" si="2"/>
        <v>1.4332476582999973</v>
      </c>
      <c r="H62" s="2">
        <f t="shared" si="3"/>
        <v>3.6643285905101942E-2</v>
      </c>
      <c r="O62" s="2"/>
      <c r="R62" s="2"/>
    </row>
    <row r="63" spans="1:19">
      <c r="A63" t="s">
        <v>48</v>
      </c>
      <c r="B63" t="s">
        <v>22</v>
      </c>
      <c r="C63" s="3">
        <v>34.605913898799997</v>
      </c>
      <c r="D63">
        <f t="shared" si="0"/>
        <v>10.164022008799996</v>
      </c>
      <c r="E63" s="2">
        <f t="shared" si="1"/>
        <v>0.41584432393952447</v>
      </c>
      <c r="F63" s="3">
        <v>37.677548496900002</v>
      </c>
      <c r="G63">
        <f t="shared" si="2"/>
        <v>1.4359650130999952</v>
      </c>
      <c r="H63" s="2">
        <f t="shared" si="3"/>
        <v>3.6712759459281707E-2</v>
      </c>
      <c r="O63" s="2"/>
      <c r="R63" s="2"/>
    </row>
    <row r="64" spans="1:19">
      <c r="A64" t="s">
        <v>48</v>
      </c>
      <c r="B64" t="s">
        <v>23</v>
      </c>
      <c r="C64" s="3">
        <v>34.602353938100002</v>
      </c>
      <c r="D64">
        <f t="shared" si="0"/>
        <v>10.160462048100001</v>
      </c>
      <c r="E64" s="2">
        <f t="shared" si="1"/>
        <v>0.41569867397445565</v>
      </c>
      <c r="F64" s="3">
        <v>37.699897489599998</v>
      </c>
      <c r="G64">
        <f t="shared" si="2"/>
        <v>1.4136160203999992</v>
      </c>
      <c r="H64" s="2">
        <f t="shared" si="3"/>
        <v>3.6141371447967356E-2</v>
      </c>
      <c r="O64" s="2"/>
      <c r="R64" s="2"/>
    </row>
    <row r="65" spans="1:18">
      <c r="A65" t="s">
        <v>48</v>
      </c>
      <c r="B65" t="s">
        <v>24</v>
      </c>
      <c r="C65" s="3">
        <v>34.6023548358</v>
      </c>
      <c r="D65">
        <f t="shared" si="0"/>
        <v>10.160462945799999</v>
      </c>
      <c r="E65" s="2">
        <f t="shared" si="1"/>
        <v>0.41569871070238168</v>
      </c>
      <c r="F65" s="3">
        <v>37.6998974897</v>
      </c>
      <c r="G65">
        <f t="shared" si="2"/>
        <v>1.4136160202999974</v>
      </c>
      <c r="H65" s="2">
        <f t="shared" si="3"/>
        <v>3.6141371445410644E-2</v>
      </c>
      <c r="O65" s="2"/>
      <c r="R65" s="2"/>
    </row>
    <row r="66" spans="1:18">
      <c r="A66" t="s">
        <v>48</v>
      </c>
      <c r="B66" t="s">
        <v>25</v>
      </c>
      <c r="C66" s="3">
        <v>34.602353676</v>
      </c>
      <c r="D66">
        <f t="shared" si="0"/>
        <v>10.160461785999999</v>
      </c>
      <c r="E66" s="2">
        <f t="shared" si="1"/>
        <v>0.41569866325106303</v>
      </c>
      <c r="F66" s="3">
        <v>37.6998974897</v>
      </c>
      <c r="G66">
        <f t="shared" si="2"/>
        <v>1.4136160202999974</v>
      </c>
      <c r="H66" s="2">
        <f t="shared" si="3"/>
        <v>3.6141371445410644E-2</v>
      </c>
      <c r="O66" s="2"/>
      <c r="R66" s="2"/>
    </row>
    <row r="67" spans="1:18">
      <c r="A67" t="s">
        <v>48</v>
      </c>
      <c r="B67" t="s">
        <v>26</v>
      </c>
      <c r="C67" s="3">
        <v>34.602353186000002</v>
      </c>
      <c r="D67">
        <f t="shared" ref="D67:D130" si="25">ABS(C67-24.44189189)</f>
        <v>10.160461296000001</v>
      </c>
      <c r="E67" s="2">
        <f t="shared" ref="E67:E130" si="26">D67/24.44189189</f>
        <v>0.41569864320351518</v>
      </c>
      <c r="F67" s="3">
        <v>37.6998974897</v>
      </c>
      <c r="G67">
        <f t="shared" ref="G67:G130" si="27">ABS(F67-39.11351351)</f>
        <v>1.4136160202999974</v>
      </c>
      <c r="H67" s="2">
        <f t="shared" ref="H67:H130" si="28">G67/39.11351351</f>
        <v>3.6141371445410644E-2</v>
      </c>
      <c r="O67" s="2"/>
      <c r="R67" s="2"/>
    </row>
    <row r="68" spans="1:18">
      <c r="A68" t="s">
        <v>48</v>
      </c>
      <c r="B68" t="s">
        <v>27</v>
      </c>
      <c r="C68" s="3">
        <v>34.602352986900001</v>
      </c>
      <c r="D68">
        <f t="shared" si="25"/>
        <v>10.160461096900001</v>
      </c>
      <c r="E68" s="2">
        <f t="shared" si="26"/>
        <v>0.41569863505766452</v>
      </c>
      <c r="F68" s="3">
        <v>37.6998974897</v>
      </c>
      <c r="G68">
        <f t="shared" si="27"/>
        <v>1.4136160202999974</v>
      </c>
      <c r="H68" s="2">
        <f t="shared" si="28"/>
        <v>3.6141371445410644E-2</v>
      </c>
      <c r="O68" s="2"/>
      <c r="R68" s="2"/>
    </row>
    <row r="69" spans="1:18">
      <c r="A69" t="s">
        <v>48</v>
      </c>
      <c r="B69" t="s">
        <v>28</v>
      </c>
      <c r="C69" s="3">
        <v>34.641086086800001</v>
      </c>
      <c r="D69">
        <f t="shared" si="25"/>
        <v>10.199194196800001</v>
      </c>
      <c r="E69" s="2">
        <f t="shared" si="26"/>
        <v>0.41728333644143289</v>
      </c>
      <c r="F69" s="3">
        <v>37.563920922299999</v>
      </c>
      <c r="G69">
        <f t="shared" si="27"/>
        <v>1.5495925876999976</v>
      </c>
      <c r="H69" s="2">
        <f t="shared" si="28"/>
        <v>3.9617831502245876E-2</v>
      </c>
      <c r="O69" s="2"/>
      <c r="R69" s="2"/>
    </row>
    <row r="70" spans="1:18">
      <c r="A70" t="s">
        <v>48</v>
      </c>
      <c r="B70" t="s">
        <v>29</v>
      </c>
      <c r="C70" s="3">
        <v>34.618283705499998</v>
      </c>
      <c r="D70">
        <f t="shared" si="25"/>
        <v>10.176391815499997</v>
      </c>
      <c r="E70" s="2">
        <f t="shared" si="26"/>
        <v>0.41635041433365888</v>
      </c>
      <c r="F70" s="3">
        <v>37.916870881599998</v>
      </c>
      <c r="G70">
        <f t="shared" si="27"/>
        <v>1.1966426283999994</v>
      </c>
      <c r="H70" s="2">
        <f t="shared" si="28"/>
        <v>3.059409705277585E-2</v>
      </c>
      <c r="O70" s="2"/>
      <c r="R70" s="2"/>
    </row>
    <row r="71" spans="1:18">
      <c r="A71" t="s">
        <v>48</v>
      </c>
      <c r="B71" t="s">
        <v>30</v>
      </c>
      <c r="C71" s="3">
        <v>34.619214390000003</v>
      </c>
      <c r="D71">
        <f t="shared" si="25"/>
        <v>10.177322500000002</v>
      </c>
      <c r="E71" s="2">
        <f t="shared" si="26"/>
        <v>0.41638849176662496</v>
      </c>
      <c r="F71" s="3">
        <v>37.916898295999999</v>
      </c>
      <c r="G71">
        <f t="shared" si="27"/>
        <v>1.1966152139999977</v>
      </c>
      <c r="H71" s="2">
        <f t="shared" si="28"/>
        <v>3.0593396159464523E-2</v>
      </c>
      <c r="O71" s="2"/>
      <c r="R71" s="2"/>
    </row>
    <row r="72" spans="1:18">
      <c r="A72" t="s">
        <v>48</v>
      </c>
      <c r="B72" t="s">
        <v>31</v>
      </c>
      <c r="C72" s="3">
        <v>34.618625014800003</v>
      </c>
      <c r="D72">
        <f t="shared" si="25"/>
        <v>10.176733124800002</v>
      </c>
      <c r="E72" s="2">
        <f t="shared" si="26"/>
        <v>0.41636437844501084</v>
      </c>
      <c r="F72" s="3">
        <v>37.916898297700001</v>
      </c>
      <c r="G72">
        <f t="shared" si="27"/>
        <v>1.1966152122999958</v>
      </c>
      <c r="H72" s="2">
        <f t="shared" si="28"/>
        <v>3.0593396116001235E-2</v>
      </c>
      <c r="O72" s="2"/>
      <c r="R72" s="2"/>
    </row>
    <row r="73" spans="1:18">
      <c r="A73" t="s">
        <v>48</v>
      </c>
      <c r="B73" t="s">
        <v>32</v>
      </c>
      <c r="C73" s="3">
        <v>34.618189622000003</v>
      </c>
      <c r="D73">
        <f t="shared" si="25"/>
        <v>10.176297732000002</v>
      </c>
      <c r="E73" s="2">
        <f t="shared" si="26"/>
        <v>0.41634656506125317</v>
      </c>
      <c r="F73" s="3">
        <v>37.916898297700001</v>
      </c>
      <c r="G73">
        <f t="shared" si="27"/>
        <v>1.1966152122999958</v>
      </c>
      <c r="H73" s="2">
        <f t="shared" si="28"/>
        <v>3.0593396116001235E-2</v>
      </c>
      <c r="O73" s="2"/>
      <c r="R73" s="2"/>
    </row>
    <row r="74" spans="1:18">
      <c r="A74" t="s">
        <v>48</v>
      </c>
      <c r="B74" t="s">
        <v>33</v>
      </c>
      <c r="C74" s="3">
        <v>34.617967010699999</v>
      </c>
      <c r="D74">
        <f t="shared" si="25"/>
        <v>10.176075120699998</v>
      </c>
      <c r="E74" s="2">
        <f t="shared" si="26"/>
        <v>0.41633745728428545</v>
      </c>
      <c r="F74" s="3">
        <v>37.916898297700001</v>
      </c>
      <c r="G74">
        <f t="shared" si="27"/>
        <v>1.1966152122999958</v>
      </c>
      <c r="H74" s="2">
        <f t="shared" si="28"/>
        <v>3.0593396116001235E-2</v>
      </c>
      <c r="O74" s="2"/>
      <c r="R74" s="2"/>
    </row>
    <row r="75" spans="1:18">
      <c r="A75" t="s">
        <v>48</v>
      </c>
      <c r="B75" t="s">
        <v>34</v>
      </c>
      <c r="C75" s="3">
        <v>34.662292135000001</v>
      </c>
      <c r="D75">
        <f t="shared" si="25"/>
        <v>10.220400245</v>
      </c>
      <c r="E75" s="2">
        <f t="shared" si="26"/>
        <v>0.41815094719331075</v>
      </c>
      <c r="F75" s="3">
        <v>36.881660862499999</v>
      </c>
      <c r="G75">
        <f t="shared" si="27"/>
        <v>2.2318526474999985</v>
      </c>
      <c r="H75" s="2">
        <f t="shared" si="28"/>
        <v>5.7060909317936614E-2</v>
      </c>
    </row>
    <row r="76" spans="1:18">
      <c r="A76" t="s">
        <v>48</v>
      </c>
      <c r="B76" t="s">
        <v>35</v>
      </c>
      <c r="C76" s="3">
        <v>34.617131171300002</v>
      </c>
      <c r="D76">
        <f t="shared" si="25"/>
        <v>10.175239281300001</v>
      </c>
      <c r="E76" s="2">
        <f t="shared" si="26"/>
        <v>0.41630326028334302</v>
      </c>
      <c r="F76" s="3">
        <v>38.158157355199997</v>
      </c>
      <c r="G76">
        <f t="shared" si="27"/>
        <v>0.95535615480000047</v>
      </c>
      <c r="H76" s="2">
        <f t="shared" si="28"/>
        <v>2.4425219548628592E-2</v>
      </c>
    </row>
    <row r="77" spans="1:18">
      <c r="A77" t="s">
        <v>48</v>
      </c>
      <c r="B77" t="s">
        <v>36</v>
      </c>
      <c r="C77" s="3">
        <v>34.641857744100001</v>
      </c>
      <c r="D77">
        <f t="shared" si="25"/>
        <v>10.1999658541</v>
      </c>
      <c r="E77" s="2">
        <f t="shared" si="26"/>
        <v>0.41731490753680772</v>
      </c>
      <c r="F77" s="3">
        <v>38.174142060699999</v>
      </c>
      <c r="G77">
        <f t="shared" si="27"/>
        <v>0.93937144929999761</v>
      </c>
      <c r="H77" s="2">
        <f t="shared" si="28"/>
        <v>2.4016544794929564E-2</v>
      </c>
    </row>
    <row r="78" spans="1:18">
      <c r="A78" t="s">
        <v>48</v>
      </c>
      <c r="B78" t="s">
        <v>37</v>
      </c>
      <c r="C78" s="3">
        <v>34.637891913099999</v>
      </c>
      <c r="D78">
        <f t="shared" si="25"/>
        <v>10.196000023099998</v>
      </c>
      <c r="E78" s="2">
        <f t="shared" si="26"/>
        <v>0.41715265205274571</v>
      </c>
      <c r="F78" s="3">
        <v>38.174276750200001</v>
      </c>
      <c r="G78">
        <f t="shared" si="27"/>
        <v>0.93923675979999643</v>
      </c>
      <c r="H78" s="2">
        <f t="shared" si="28"/>
        <v>2.4013101240824748E-2</v>
      </c>
    </row>
    <row r="79" spans="1:18">
      <c r="A79" t="s">
        <v>48</v>
      </c>
      <c r="B79" t="s">
        <v>38</v>
      </c>
      <c r="C79" s="3">
        <v>34.627516501099997</v>
      </c>
      <c r="D79">
        <f t="shared" si="25"/>
        <v>10.185624611099996</v>
      </c>
      <c r="E79" s="2">
        <f t="shared" si="26"/>
        <v>0.41672815905332095</v>
      </c>
      <c r="F79" s="3">
        <v>38.174278043000001</v>
      </c>
      <c r="G79">
        <f t="shared" si="27"/>
        <v>0.93923546699999605</v>
      </c>
      <c r="H79" s="2">
        <f t="shared" si="28"/>
        <v>2.4013068188309533E-2</v>
      </c>
    </row>
    <row r="80" spans="1:18">
      <c r="A80" t="s">
        <v>48</v>
      </c>
      <c r="B80" t="s">
        <v>39</v>
      </c>
      <c r="C80" s="3">
        <v>34.618443857700001</v>
      </c>
      <c r="D80">
        <f t="shared" si="25"/>
        <v>10.1765519677</v>
      </c>
      <c r="E80" s="2">
        <f t="shared" si="26"/>
        <v>0.41635696669878364</v>
      </c>
      <c r="F80" s="3">
        <v>38.174278060500001</v>
      </c>
      <c r="G80">
        <f t="shared" si="27"/>
        <v>0.93923544949999638</v>
      </c>
      <c r="H80" s="2">
        <f t="shared" si="28"/>
        <v>2.4013067740893842E-2</v>
      </c>
    </row>
    <row r="81" spans="1:8">
      <c r="A81" t="s">
        <v>48</v>
      </c>
      <c r="B81" t="s">
        <v>40</v>
      </c>
      <c r="C81" s="3">
        <v>34.729839677199998</v>
      </c>
      <c r="D81">
        <f t="shared" si="25"/>
        <v>10.287947787199997</v>
      </c>
      <c r="E81" s="2">
        <f t="shared" si="26"/>
        <v>0.42091454432007946</v>
      </c>
      <c r="F81" s="3">
        <v>35.809571224800003</v>
      </c>
      <c r="G81">
        <f t="shared" si="27"/>
        <v>3.3039422851999944</v>
      </c>
      <c r="H81" s="2">
        <f t="shared" si="28"/>
        <v>8.4470608460047669E-2</v>
      </c>
    </row>
    <row r="82" spans="1:8">
      <c r="A82" t="s">
        <v>48</v>
      </c>
      <c r="B82" t="s">
        <v>41</v>
      </c>
      <c r="C82" s="3">
        <v>34.576269183100003</v>
      </c>
      <c r="D82">
        <f t="shared" si="25"/>
        <v>10.134377293100002</v>
      </c>
      <c r="E82" s="2">
        <f t="shared" si="26"/>
        <v>0.41463145891936115</v>
      </c>
      <c r="F82" s="3">
        <v>37.879059271599999</v>
      </c>
      <c r="G82">
        <f t="shared" si="27"/>
        <v>1.2344542383999979</v>
      </c>
      <c r="H82" s="2">
        <f t="shared" si="28"/>
        <v>3.1560811791668621E-2</v>
      </c>
    </row>
    <row r="83" spans="1:8">
      <c r="A83" t="s">
        <v>48</v>
      </c>
      <c r="B83" t="s">
        <v>42</v>
      </c>
      <c r="C83" s="3">
        <v>34.688247652100003</v>
      </c>
      <c r="D83">
        <f t="shared" si="25"/>
        <v>10.246355762100002</v>
      </c>
      <c r="E83" s="2">
        <f t="shared" si="26"/>
        <v>0.41921287469126439</v>
      </c>
      <c r="F83" s="3">
        <v>38.202856794699997</v>
      </c>
      <c r="G83">
        <f t="shared" si="27"/>
        <v>0.91065671530000003</v>
      </c>
      <c r="H83" s="2">
        <f t="shared" si="28"/>
        <v>2.3282406349590046E-2</v>
      </c>
    </row>
    <row r="84" spans="1:8">
      <c r="A84" t="s">
        <v>48</v>
      </c>
      <c r="B84" t="s">
        <v>43</v>
      </c>
      <c r="C84" s="3">
        <v>34.724855597000001</v>
      </c>
      <c r="D84">
        <f t="shared" si="25"/>
        <v>10.282963707</v>
      </c>
      <c r="E84" s="2">
        <f t="shared" si="26"/>
        <v>0.42071062883667798</v>
      </c>
      <c r="F84" s="3">
        <v>38.237606313900002</v>
      </c>
      <c r="G84">
        <f t="shared" si="27"/>
        <v>0.87590719609999468</v>
      </c>
      <c r="H84" s="2">
        <f t="shared" si="28"/>
        <v>2.2393978896220995E-2</v>
      </c>
    </row>
    <row r="85" spans="1:8">
      <c r="A85" t="s">
        <v>48</v>
      </c>
      <c r="B85" t="s">
        <v>44</v>
      </c>
      <c r="C85" s="3">
        <v>34.717507962500001</v>
      </c>
      <c r="D85">
        <f t="shared" si="25"/>
        <v>10.2756160725</v>
      </c>
      <c r="E85" s="2">
        <f t="shared" si="26"/>
        <v>0.42041001239777598</v>
      </c>
      <c r="F85" s="3">
        <v>38.2415952769</v>
      </c>
      <c r="G85">
        <f t="shared" si="27"/>
        <v>0.87191823309999705</v>
      </c>
      <c r="H85" s="2">
        <f t="shared" si="28"/>
        <v>2.229199462935175E-2</v>
      </c>
    </row>
    <row r="86" spans="1:8">
      <c r="A86" t="s">
        <v>48</v>
      </c>
      <c r="B86" t="s">
        <v>45</v>
      </c>
      <c r="C86" s="3">
        <v>34.695231107399998</v>
      </c>
      <c r="D86">
        <f t="shared" si="25"/>
        <v>10.253339217399997</v>
      </c>
      <c r="E86" s="2">
        <f t="shared" si="26"/>
        <v>0.41949859133428957</v>
      </c>
      <c r="F86" s="3">
        <v>38.242090173000001</v>
      </c>
      <c r="G86">
        <f t="shared" si="27"/>
        <v>0.87142333699999597</v>
      </c>
      <c r="H86" s="2">
        <f t="shared" si="28"/>
        <v>2.2279341813084694E-2</v>
      </c>
    </row>
    <row r="87" spans="1:8">
      <c r="A87" t="s">
        <v>48</v>
      </c>
      <c r="B87" t="s">
        <v>49</v>
      </c>
      <c r="C87">
        <v>35.011147683499999</v>
      </c>
      <c r="D87">
        <f t="shared" si="25"/>
        <v>10.569255793499998</v>
      </c>
      <c r="E87" s="2">
        <f t="shared" si="26"/>
        <v>0.43242380095070448</v>
      </c>
      <c r="F87">
        <v>35.051396559200001</v>
      </c>
      <c r="G87">
        <f t="shared" si="27"/>
        <v>4.0621169507999966</v>
      </c>
      <c r="H87" s="2">
        <f t="shared" si="28"/>
        <v>0.10385456550103717</v>
      </c>
    </row>
    <row r="88" spans="1:8">
      <c r="A88" t="s">
        <v>48</v>
      </c>
      <c r="B88" t="s">
        <v>50</v>
      </c>
      <c r="C88">
        <v>34.518488131799998</v>
      </c>
      <c r="D88">
        <f t="shared" si="25"/>
        <v>10.076596241799997</v>
      </c>
      <c r="E88" s="2">
        <f t="shared" si="26"/>
        <v>0.41226744178189706</v>
      </c>
      <c r="F88">
        <v>36.8381865733</v>
      </c>
      <c r="G88">
        <f t="shared" si="27"/>
        <v>2.2753269366999973</v>
      </c>
      <c r="H88" s="2">
        <f t="shared" si="28"/>
        <v>5.8172399575360918E-2</v>
      </c>
    </row>
    <row r="89" spans="1:8">
      <c r="A89" t="s">
        <v>48</v>
      </c>
      <c r="B89" t="s">
        <v>51</v>
      </c>
      <c r="C89">
        <v>34.6263031226</v>
      </c>
      <c r="D89">
        <f t="shared" si="25"/>
        <v>10.184411232599999</v>
      </c>
      <c r="E89" s="2">
        <f t="shared" si="26"/>
        <v>0.41667851565806097</v>
      </c>
      <c r="F89">
        <v>37.7043804694</v>
      </c>
      <c r="G89">
        <f t="shared" si="27"/>
        <v>1.4091330405999969</v>
      </c>
      <c r="H89" s="2">
        <f t="shared" si="28"/>
        <v>3.6026756845552357E-2</v>
      </c>
    </row>
    <row r="90" spans="1:8">
      <c r="A90" t="s">
        <v>48</v>
      </c>
      <c r="B90" t="s">
        <v>52</v>
      </c>
      <c r="C90">
        <v>34.753351293800002</v>
      </c>
      <c r="D90">
        <f t="shared" si="25"/>
        <v>10.311459403800001</v>
      </c>
      <c r="E90" s="2">
        <f t="shared" si="26"/>
        <v>0.42187648362927116</v>
      </c>
      <c r="F90">
        <v>38.053082997600001</v>
      </c>
      <c r="G90">
        <f t="shared" si="27"/>
        <v>1.0604305123999964</v>
      </c>
      <c r="H90" s="2">
        <f t="shared" si="28"/>
        <v>2.7111614816420937E-2</v>
      </c>
    </row>
    <row r="91" spans="1:8">
      <c r="A91" t="s">
        <v>48</v>
      </c>
      <c r="B91" t="s">
        <v>53</v>
      </c>
      <c r="C91">
        <v>34.829944002300003</v>
      </c>
      <c r="D91">
        <f t="shared" si="25"/>
        <v>10.388052112300002</v>
      </c>
      <c r="E91" s="2">
        <f t="shared" si="26"/>
        <v>0.42501014893000583</v>
      </c>
      <c r="F91">
        <v>38.200994047000002</v>
      </c>
      <c r="G91">
        <f t="shared" si="27"/>
        <v>0.91251946299999531</v>
      </c>
      <c r="H91" s="2">
        <f t="shared" si="28"/>
        <v>2.3330030496153079E-2</v>
      </c>
    </row>
    <row r="92" spans="1:8">
      <c r="A92" t="s">
        <v>48</v>
      </c>
      <c r="B92" t="s">
        <v>54</v>
      </c>
      <c r="C92">
        <v>34.8679845753</v>
      </c>
      <c r="D92">
        <f t="shared" si="25"/>
        <v>10.426092685299999</v>
      </c>
      <c r="E92" s="2">
        <f t="shared" si="26"/>
        <v>0.42656651670919399</v>
      </c>
      <c r="F92">
        <v>38.263395408800001</v>
      </c>
      <c r="G92">
        <f t="shared" si="27"/>
        <v>0.85011810119999609</v>
      </c>
      <c r="H92" s="2">
        <f t="shared" si="28"/>
        <v>2.1734639128817967E-2</v>
      </c>
    </row>
    <row r="93" spans="1:8">
      <c r="A93" t="s">
        <v>48</v>
      </c>
      <c r="B93" t="s">
        <v>55</v>
      </c>
      <c r="C93">
        <v>34.884745733199999</v>
      </c>
      <c r="D93">
        <f t="shared" si="25"/>
        <v>10.442853843199998</v>
      </c>
      <c r="E93" s="2">
        <f t="shared" si="26"/>
        <v>0.42725227204987848</v>
      </c>
      <c r="F93">
        <v>38.289905719300002</v>
      </c>
      <c r="G93">
        <f t="shared" si="27"/>
        <v>0.82360779069999523</v>
      </c>
      <c r="H93" s="2">
        <f t="shared" si="28"/>
        <v>2.1056860322441417E-2</v>
      </c>
    </row>
    <row r="94" spans="1:8">
      <c r="A94" t="s">
        <v>48</v>
      </c>
      <c r="B94" t="s">
        <v>56</v>
      </c>
      <c r="C94">
        <v>34.890323631000001</v>
      </c>
      <c r="D94">
        <f t="shared" si="25"/>
        <v>10.448431741</v>
      </c>
      <c r="E94" s="2">
        <f t="shared" si="26"/>
        <v>0.42748048260841892</v>
      </c>
      <c r="F94">
        <v>38.3017173864</v>
      </c>
      <c r="G94">
        <f t="shared" si="27"/>
        <v>0.81179612359999709</v>
      </c>
      <c r="H94" s="2">
        <f t="shared" si="28"/>
        <v>2.0754876019830035E-2</v>
      </c>
    </row>
    <row r="95" spans="1:8">
      <c r="A95" t="s">
        <v>48</v>
      </c>
      <c r="B95" t="s">
        <v>57</v>
      </c>
      <c r="C95">
        <v>34.889639603299997</v>
      </c>
      <c r="D95">
        <f t="shared" si="25"/>
        <v>10.447747713299997</v>
      </c>
      <c r="E95" s="2">
        <f t="shared" si="26"/>
        <v>0.4274524967346951</v>
      </c>
      <c r="F95">
        <v>38.307398567500002</v>
      </c>
      <c r="G95">
        <f t="shared" si="27"/>
        <v>0.80611494249999538</v>
      </c>
      <c r="H95" s="2">
        <f t="shared" si="28"/>
        <v>2.0609627470411195E-2</v>
      </c>
    </row>
    <row r="96" spans="1:8">
      <c r="A96" t="s">
        <v>48</v>
      </c>
      <c r="B96" t="s">
        <v>58</v>
      </c>
      <c r="C96">
        <v>34.885078547799999</v>
      </c>
      <c r="D96">
        <f t="shared" si="25"/>
        <v>10.443186657799998</v>
      </c>
      <c r="E96" s="2">
        <f t="shared" si="26"/>
        <v>0.42726588861448395</v>
      </c>
      <c r="F96">
        <v>38.310331754099998</v>
      </c>
      <c r="G96">
        <f t="shared" si="27"/>
        <v>0.80318175589999896</v>
      </c>
      <c r="H96" s="2">
        <f t="shared" si="28"/>
        <v>2.0534635828475308E-2</v>
      </c>
    </row>
    <row r="97" spans="1:8">
      <c r="A97" t="s">
        <v>48</v>
      </c>
      <c r="B97" t="s">
        <v>59</v>
      </c>
      <c r="C97">
        <v>34.877894394499997</v>
      </c>
      <c r="D97">
        <f t="shared" si="25"/>
        <v>10.436002504499996</v>
      </c>
      <c r="E97" s="2">
        <f t="shared" si="26"/>
        <v>0.42697196074129251</v>
      </c>
      <c r="F97">
        <v>38.311899452299997</v>
      </c>
      <c r="G97">
        <f t="shared" si="27"/>
        <v>0.80161405770000016</v>
      </c>
      <c r="H97" s="2">
        <f t="shared" si="28"/>
        <v>2.0494555097819445E-2</v>
      </c>
    </row>
    <row r="98" spans="1:8">
      <c r="A98" t="s">
        <v>48</v>
      </c>
      <c r="B98" t="s">
        <v>60</v>
      </c>
      <c r="C98">
        <v>35.537320040600001</v>
      </c>
      <c r="D98">
        <f t="shared" si="25"/>
        <v>11.0954281506</v>
      </c>
      <c r="E98" s="2">
        <f t="shared" si="26"/>
        <v>0.45395128169843157</v>
      </c>
      <c r="F98">
        <v>34.725587812500002</v>
      </c>
      <c r="G98">
        <f t="shared" si="27"/>
        <v>4.3879256974999947</v>
      </c>
      <c r="H98" s="2">
        <f t="shared" si="28"/>
        <v>0.11218439111531495</v>
      </c>
    </row>
    <row r="99" spans="1:8">
      <c r="A99" t="s">
        <v>48</v>
      </c>
      <c r="B99" t="s">
        <v>61</v>
      </c>
      <c r="C99">
        <v>34.610418987300001</v>
      </c>
      <c r="D99">
        <f t="shared" si="25"/>
        <v>10.1685270973</v>
      </c>
      <c r="E99" s="2">
        <f t="shared" si="26"/>
        <v>0.41602864226153813</v>
      </c>
      <c r="F99">
        <v>35.6437623968</v>
      </c>
      <c r="G99">
        <f t="shared" si="27"/>
        <v>3.4697511131999974</v>
      </c>
      <c r="H99" s="2">
        <f t="shared" si="28"/>
        <v>8.8709778330522515E-2</v>
      </c>
    </row>
    <row r="100" spans="1:8">
      <c r="A100" t="s">
        <v>48</v>
      </c>
      <c r="B100" t="s">
        <v>62</v>
      </c>
      <c r="C100">
        <v>34.464553887299999</v>
      </c>
      <c r="D100">
        <f t="shared" si="25"/>
        <v>10.022661997299998</v>
      </c>
      <c r="E100" s="2">
        <f t="shared" si="26"/>
        <v>0.41006081044817183</v>
      </c>
      <c r="F100">
        <v>36.352864307499999</v>
      </c>
      <c r="G100">
        <f t="shared" si="27"/>
        <v>2.760649202499998</v>
      </c>
      <c r="H100" s="2">
        <f t="shared" si="28"/>
        <v>7.0580445343888465E-2</v>
      </c>
    </row>
    <row r="101" spans="1:8">
      <c r="A101" t="s">
        <v>48</v>
      </c>
      <c r="B101" t="s">
        <v>63</v>
      </c>
      <c r="C101">
        <v>34.498208964600003</v>
      </c>
      <c r="D101">
        <f t="shared" si="25"/>
        <v>10.056317074600003</v>
      </c>
      <c r="E101" s="2">
        <f t="shared" si="26"/>
        <v>0.41143775284900835</v>
      </c>
      <c r="F101">
        <v>36.796099917100001</v>
      </c>
      <c r="G101">
        <f t="shared" si="27"/>
        <v>2.3174135928999959</v>
      </c>
      <c r="H101" s="2">
        <f t="shared" si="28"/>
        <v>5.924841275912255E-2</v>
      </c>
    </row>
    <row r="102" spans="1:8">
      <c r="A102" t="s">
        <v>48</v>
      </c>
      <c r="B102" t="s">
        <v>64</v>
      </c>
      <c r="C102">
        <v>34.577774671900002</v>
      </c>
      <c r="D102">
        <f t="shared" si="25"/>
        <v>10.135882781900001</v>
      </c>
      <c r="E102" s="2">
        <f t="shared" si="26"/>
        <v>0.41469305352941732</v>
      </c>
      <c r="F102">
        <v>37.130517680499999</v>
      </c>
      <c r="G102">
        <f t="shared" si="27"/>
        <v>1.9829958294999983</v>
      </c>
      <c r="H102" s="2">
        <f t="shared" si="28"/>
        <v>5.069848376042755E-2</v>
      </c>
    </row>
    <row r="103" spans="1:8">
      <c r="A103" t="s">
        <v>48</v>
      </c>
      <c r="B103" t="s">
        <v>65</v>
      </c>
      <c r="C103">
        <v>34.655827244699999</v>
      </c>
      <c r="D103">
        <f t="shared" si="25"/>
        <v>10.213935354699998</v>
      </c>
      <c r="E103" s="2">
        <f t="shared" si="26"/>
        <v>0.41788644678846903</v>
      </c>
      <c r="F103">
        <v>37.392151482199999</v>
      </c>
      <c r="G103">
        <f t="shared" si="27"/>
        <v>1.7213620277999979</v>
      </c>
      <c r="H103" s="2">
        <f t="shared" si="28"/>
        <v>4.4009394025926719E-2</v>
      </c>
    </row>
    <row r="104" spans="1:8">
      <c r="A104" t="s">
        <v>48</v>
      </c>
      <c r="B104" t="s">
        <v>66</v>
      </c>
      <c r="C104">
        <v>34.719462149899996</v>
      </c>
      <c r="D104">
        <f t="shared" si="25"/>
        <v>10.277570259899996</v>
      </c>
      <c r="E104" s="2">
        <f t="shared" si="26"/>
        <v>0.4204899647766176</v>
      </c>
      <c r="F104">
        <v>37.592880564399998</v>
      </c>
      <c r="G104">
        <f t="shared" si="27"/>
        <v>1.5206329455999992</v>
      </c>
      <c r="H104" s="2">
        <f t="shared" si="28"/>
        <v>3.8877431586687425E-2</v>
      </c>
    </row>
    <row r="105" spans="1:8">
      <c r="A105" t="s">
        <v>48</v>
      </c>
      <c r="B105" t="s">
        <v>67</v>
      </c>
      <c r="C105">
        <v>34.768414466000003</v>
      </c>
      <c r="D105">
        <f t="shared" si="25"/>
        <v>10.326522576000002</v>
      </c>
      <c r="E105" s="2">
        <f t="shared" si="26"/>
        <v>0.4224927686643164</v>
      </c>
      <c r="F105">
        <v>37.743842163399997</v>
      </c>
      <c r="G105">
        <f t="shared" si="27"/>
        <v>1.3696713466000006</v>
      </c>
      <c r="H105" s="2">
        <f t="shared" si="28"/>
        <v>3.5017855050271107E-2</v>
      </c>
    </row>
    <row r="106" spans="1:8">
      <c r="A106" t="s">
        <v>48</v>
      </c>
      <c r="B106" t="s">
        <v>68</v>
      </c>
      <c r="C106">
        <v>34.805760184299999</v>
      </c>
      <c r="D106">
        <f t="shared" si="25"/>
        <v>10.363868294299998</v>
      </c>
      <c r="E106" s="2">
        <f t="shared" si="26"/>
        <v>0.42402070760079763</v>
      </c>
      <c r="F106">
        <v>37.856390959899997</v>
      </c>
      <c r="G106">
        <f t="shared" si="27"/>
        <v>1.2571225501000001</v>
      </c>
      <c r="H106" s="2">
        <f t="shared" si="28"/>
        <v>3.2140363707765518E-2</v>
      </c>
    </row>
    <row r="107" spans="1:8">
      <c r="A107" t="s">
        <v>48</v>
      </c>
      <c r="B107" t="s">
        <v>69</v>
      </c>
      <c r="C107">
        <v>34.834655601999998</v>
      </c>
      <c r="D107">
        <f t="shared" si="25"/>
        <v>10.392763711999997</v>
      </c>
      <c r="E107" s="2">
        <f t="shared" si="26"/>
        <v>0.42520291631974799</v>
      </c>
      <c r="F107">
        <v>37.940496081500001</v>
      </c>
      <c r="G107">
        <f t="shared" si="27"/>
        <v>1.1730174284999961</v>
      </c>
      <c r="H107" s="2">
        <f t="shared" si="28"/>
        <v>2.9990080747926043E-2</v>
      </c>
    </row>
    <row r="108" spans="1:8">
      <c r="A108" t="s">
        <v>48</v>
      </c>
      <c r="B108" t="s">
        <v>70</v>
      </c>
      <c r="C108">
        <v>34.857510156399997</v>
      </c>
      <c r="D108">
        <f t="shared" si="25"/>
        <v>10.415618266399996</v>
      </c>
      <c r="E108" s="2">
        <f t="shared" si="26"/>
        <v>0.42613797300451095</v>
      </c>
      <c r="F108">
        <v>38.004035562699997</v>
      </c>
      <c r="G108">
        <f t="shared" si="27"/>
        <v>1.1094779473000003</v>
      </c>
      <c r="H108" s="2">
        <f t="shared" si="28"/>
        <v>2.8365591524176021E-2</v>
      </c>
    </row>
    <row r="109" spans="1:8">
      <c r="A109" t="s">
        <v>48</v>
      </c>
      <c r="B109" t="s">
        <v>71</v>
      </c>
      <c r="C109">
        <v>34.875984445</v>
      </c>
      <c r="D109">
        <f t="shared" si="25"/>
        <v>10.434092554999999</v>
      </c>
      <c r="E109" s="2">
        <f t="shared" si="26"/>
        <v>0.42689381828372036</v>
      </c>
      <c r="F109">
        <v>38.052853731200003</v>
      </c>
      <c r="G109">
        <f t="shared" si="27"/>
        <v>1.0606597787999945</v>
      </c>
      <c r="H109" s="2">
        <f t="shared" si="28"/>
        <v>2.7117476381374427E-2</v>
      </c>
    </row>
    <row r="110" spans="1:8">
      <c r="A110" t="s">
        <v>48</v>
      </c>
      <c r="B110" t="s">
        <v>72</v>
      </c>
      <c r="C110">
        <v>34.891187821199999</v>
      </c>
      <c r="D110">
        <f t="shared" si="25"/>
        <v>10.449295931199998</v>
      </c>
      <c r="E110" s="2">
        <f t="shared" si="26"/>
        <v>0.42751583953593858</v>
      </c>
      <c r="F110">
        <v>38.091127354299999</v>
      </c>
      <c r="G110">
        <f t="shared" si="27"/>
        <v>1.0223861556999978</v>
      </c>
      <c r="H110" s="2">
        <f t="shared" si="28"/>
        <v>2.6138949533097006E-2</v>
      </c>
    </row>
    <row r="111" spans="1:8">
      <c r="A111" t="s">
        <v>48</v>
      </c>
      <c r="B111" t="s">
        <v>73</v>
      </c>
      <c r="C111">
        <v>34.903868945500001</v>
      </c>
      <c r="D111">
        <f t="shared" si="25"/>
        <v>10.4619770555</v>
      </c>
      <c r="E111" s="2">
        <f t="shared" si="26"/>
        <v>0.42803466698010995</v>
      </c>
      <c r="F111">
        <v>38.121778344600003</v>
      </c>
      <c r="G111">
        <f t="shared" si="27"/>
        <v>0.9917351653999944</v>
      </c>
      <c r="H111" s="2">
        <f t="shared" si="28"/>
        <v>2.5355307575384182E-2</v>
      </c>
    </row>
    <row r="112" spans="1:8">
      <c r="A112" t="s">
        <v>48</v>
      </c>
      <c r="B112" t="s">
        <v>74</v>
      </c>
      <c r="C112">
        <v>34.914551872499999</v>
      </c>
      <c r="D112">
        <f t="shared" si="25"/>
        <v>10.472659982499998</v>
      </c>
      <c r="E112" s="2">
        <f t="shared" si="26"/>
        <v>0.42847174145241657</v>
      </c>
      <c r="F112">
        <v>38.146829069299997</v>
      </c>
      <c r="G112">
        <f t="shared" si="27"/>
        <v>0.96668444069999993</v>
      </c>
      <c r="H112" s="2">
        <f t="shared" si="28"/>
        <v>2.4714845431946467E-2</v>
      </c>
    </row>
    <row r="113" spans="1:8">
      <c r="A113" t="s">
        <v>48</v>
      </c>
      <c r="B113" t="s">
        <v>75</v>
      </c>
      <c r="C113">
        <v>34.923621671299998</v>
      </c>
      <c r="D113">
        <f t="shared" si="25"/>
        <v>10.481729781299997</v>
      </c>
      <c r="E113" s="2">
        <f t="shared" si="26"/>
        <v>0.42884281742480107</v>
      </c>
      <c r="F113">
        <v>38.167675733099998</v>
      </c>
      <c r="G113">
        <f t="shared" si="27"/>
        <v>0.94583777689999948</v>
      </c>
      <c r="H113" s="2">
        <f t="shared" si="28"/>
        <v>2.4181866879797974E-2</v>
      </c>
    </row>
    <row r="114" spans="1:8">
      <c r="A114" t="s">
        <v>48</v>
      </c>
      <c r="B114" t="s">
        <v>76</v>
      </c>
      <c r="C114">
        <v>34.931374743399999</v>
      </c>
      <c r="D114">
        <f t="shared" si="25"/>
        <v>10.489482853399998</v>
      </c>
      <c r="E114" s="2">
        <f t="shared" si="26"/>
        <v>0.42916002167948375</v>
      </c>
      <c r="F114">
        <v>38.185286656199999</v>
      </c>
      <c r="G114">
        <f t="shared" si="27"/>
        <v>0.92822685379999825</v>
      </c>
      <c r="H114" s="2">
        <f t="shared" si="28"/>
        <v>2.3731615252684527E-2</v>
      </c>
    </row>
    <row r="115" spans="1:8">
      <c r="A115" t="s">
        <v>48</v>
      </c>
      <c r="B115" t="s">
        <v>77</v>
      </c>
      <c r="C115">
        <v>34.938047426499999</v>
      </c>
      <c r="D115">
        <f t="shared" si="25"/>
        <v>10.496155536499998</v>
      </c>
      <c r="E115" s="2">
        <f t="shared" si="26"/>
        <v>0.4294330235866205</v>
      </c>
      <c r="F115">
        <v>38.200341118399997</v>
      </c>
      <c r="G115">
        <f t="shared" si="27"/>
        <v>0.91317239159999986</v>
      </c>
      <c r="H115" s="2">
        <f t="shared" si="28"/>
        <v>2.3346723667934683E-2</v>
      </c>
    </row>
    <row r="116" spans="1:8">
      <c r="A116" t="s">
        <v>48</v>
      </c>
      <c r="B116" t="s">
        <v>78</v>
      </c>
      <c r="C116">
        <v>34.9438322679</v>
      </c>
      <c r="D116">
        <f t="shared" si="25"/>
        <v>10.501940377899999</v>
      </c>
      <c r="E116" s="2">
        <f t="shared" si="26"/>
        <v>0.42966970090382794</v>
      </c>
      <c r="F116">
        <v>38.2133243914</v>
      </c>
      <c r="G116">
        <f t="shared" si="27"/>
        <v>0.90018911859999662</v>
      </c>
      <c r="H116" s="2">
        <f t="shared" si="28"/>
        <v>2.3014785372575869E-2</v>
      </c>
    </row>
    <row r="117" spans="1:8">
      <c r="A117" t="s">
        <v>48</v>
      </c>
      <c r="B117" t="s">
        <v>79</v>
      </c>
      <c r="C117">
        <v>34.948887688100001</v>
      </c>
      <c r="D117">
        <f t="shared" si="25"/>
        <v>10.5069957981</v>
      </c>
      <c r="E117" s="2">
        <f t="shared" si="26"/>
        <v>0.42987653514655977</v>
      </c>
      <c r="F117">
        <v>38.224591750800002</v>
      </c>
      <c r="G117">
        <f t="shared" si="27"/>
        <v>0.88892175919999517</v>
      </c>
      <c r="H117" s="2">
        <f t="shared" si="28"/>
        <v>2.2726717173406782E-2</v>
      </c>
    </row>
    <row r="118" spans="1:8">
      <c r="A118" t="s">
        <v>48</v>
      </c>
      <c r="B118" t="s">
        <v>80</v>
      </c>
      <c r="C118">
        <v>34.9533442396</v>
      </c>
      <c r="D118">
        <f t="shared" si="25"/>
        <v>10.511452349599999</v>
      </c>
      <c r="E118" s="2">
        <f t="shared" si="26"/>
        <v>0.43005886765666396</v>
      </c>
      <c r="F118">
        <v>38.234411081899999</v>
      </c>
      <c r="G118">
        <f t="shared" si="27"/>
        <v>0.87910242809999772</v>
      </c>
      <c r="H118" s="2">
        <f t="shared" si="28"/>
        <v>2.2475670151065337E-2</v>
      </c>
    </row>
    <row r="119" spans="1:8">
      <c r="A119" t="s">
        <v>48</v>
      </c>
      <c r="B119" t="s">
        <v>81</v>
      </c>
      <c r="C119">
        <v>34.957309134299997</v>
      </c>
      <c r="D119">
        <f t="shared" si="25"/>
        <v>10.515417244299996</v>
      </c>
      <c r="E119" s="2">
        <f t="shared" si="26"/>
        <v>0.43022108483354382</v>
      </c>
      <c r="F119">
        <v>38.242990974000001</v>
      </c>
      <c r="G119">
        <f t="shared" si="27"/>
        <v>0.87052253599999574</v>
      </c>
      <c r="H119" s="2">
        <f t="shared" si="28"/>
        <v>2.2256311383978142E-2</v>
      </c>
    </row>
    <row r="120" spans="1:8">
      <c r="A120" t="s">
        <v>48</v>
      </c>
      <c r="B120" t="s">
        <v>82</v>
      </c>
      <c r="C120">
        <v>34.960869854899997</v>
      </c>
      <c r="D120">
        <f t="shared" si="25"/>
        <v>10.518977964899996</v>
      </c>
      <c r="E120" s="2">
        <f t="shared" si="26"/>
        <v>0.4303667658886775</v>
      </c>
      <c r="F120">
        <v>38.250499114599997</v>
      </c>
      <c r="G120">
        <f t="shared" si="27"/>
        <v>0.86301439540000047</v>
      </c>
      <c r="H120" s="2">
        <f t="shared" si="28"/>
        <v>2.2064353670998054E-2</v>
      </c>
    </row>
    <row r="121" spans="1:8">
      <c r="A121" t="s">
        <v>48</v>
      </c>
      <c r="B121" t="s">
        <v>83</v>
      </c>
      <c r="C121">
        <v>34.9640972224</v>
      </c>
      <c r="D121">
        <f t="shared" si="25"/>
        <v>10.522205332399999</v>
      </c>
      <c r="E121" s="2">
        <f t="shared" si="26"/>
        <v>0.43049880834735982</v>
      </c>
      <c r="F121">
        <v>38.257074274300003</v>
      </c>
      <c r="G121">
        <f t="shared" si="27"/>
        <v>0.85643923569999458</v>
      </c>
      <c r="H121" s="2">
        <f t="shared" si="28"/>
        <v>2.1896249118122109E-2</v>
      </c>
    </row>
    <row r="122" spans="1:8">
      <c r="A122" t="s">
        <v>48</v>
      </c>
      <c r="B122" t="s">
        <v>84</v>
      </c>
      <c r="C122">
        <v>34.967048071100002</v>
      </c>
      <c r="D122">
        <f t="shared" si="25"/>
        <v>10.525156181100002</v>
      </c>
      <c r="E122" s="2">
        <f t="shared" si="26"/>
        <v>0.43061953749194826</v>
      </c>
      <c r="F122">
        <v>38.262834100600003</v>
      </c>
      <c r="G122">
        <f t="shared" si="27"/>
        <v>0.85067940939999431</v>
      </c>
      <c r="H122" s="2">
        <f t="shared" si="28"/>
        <v>2.174898987743723E-2</v>
      </c>
    </row>
    <row r="123" spans="1:8">
      <c r="A123" t="s">
        <v>48</v>
      </c>
      <c r="B123" t="s">
        <v>85</v>
      </c>
      <c r="C123">
        <v>34.969767594899999</v>
      </c>
      <c r="D123">
        <f t="shared" si="25"/>
        <v>10.527875704899998</v>
      </c>
      <c r="E123" s="2">
        <f t="shared" si="26"/>
        <v>0.43073080235688732</v>
      </c>
      <c r="F123">
        <v>38.2678802004</v>
      </c>
      <c r="G123">
        <f t="shared" si="27"/>
        <v>0.84563330959999661</v>
      </c>
      <c r="H123" s="2">
        <f t="shared" si="28"/>
        <v>2.1619978204816523E-2</v>
      </c>
    </row>
    <row r="124" spans="1:8">
      <c r="A124" t="s">
        <v>48</v>
      </c>
      <c r="B124" t="s">
        <v>86</v>
      </c>
      <c r="C124">
        <v>34.972291390300001</v>
      </c>
      <c r="D124">
        <f t="shared" si="25"/>
        <v>10.5303995003</v>
      </c>
      <c r="E124" s="2">
        <f t="shared" si="26"/>
        <v>0.43083405931471042</v>
      </c>
      <c r="F124">
        <v>38.2723014862</v>
      </c>
      <c r="G124">
        <f t="shared" si="27"/>
        <v>0.84121202379999716</v>
      </c>
      <c r="H124" s="2">
        <f t="shared" si="28"/>
        <v>2.1506940908924681E-2</v>
      </c>
    </row>
    <row r="125" spans="1:8">
      <c r="A125" t="s">
        <v>48</v>
      </c>
      <c r="B125" t="s">
        <v>87</v>
      </c>
      <c r="C125">
        <v>34.974647217300003</v>
      </c>
      <c r="D125">
        <f t="shared" si="25"/>
        <v>10.532755327300002</v>
      </c>
      <c r="E125" s="2">
        <f t="shared" si="26"/>
        <v>0.43093044412037951</v>
      </c>
      <c r="F125">
        <v>38.276176421499997</v>
      </c>
      <c r="G125">
        <f t="shared" si="27"/>
        <v>0.83733708849999999</v>
      </c>
      <c r="H125" s="2">
        <f t="shared" si="28"/>
        <v>2.1407871943949022E-2</v>
      </c>
    </row>
    <row r="126" spans="1:8">
      <c r="A126" t="s">
        <v>48</v>
      </c>
      <c r="B126" t="s">
        <v>88</v>
      </c>
      <c r="C126">
        <v>34.976856497</v>
      </c>
      <c r="D126">
        <f t="shared" si="25"/>
        <v>10.534964606999999</v>
      </c>
      <c r="E126" s="2">
        <f t="shared" si="26"/>
        <v>0.43102083318313861</v>
      </c>
      <c r="F126">
        <v>38.279574576199998</v>
      </c>
      <c r="G126">
        <f t="shared" si="27"/>
        <v>0.83393893379999895</v>
      </c>
      <c r="H126" s="2">
        <f t="shared" si="28"/>
        <v>2.132099264329166E-2</v>
      </c>
    </row>
    <row r="127" spans="1:8">
      <c r="A127" t="s">
        <v>48</v>
      </c>
      <c r="B127" t="s">
        <v>89</v>
      </c>
      <c r="C127">
        <v>34.978935571100003</v>
      </c>
      <c r="D127">
        <f t="shared" si="25"/>
        <v>10.537043681100002</v>
      </c>
      <c r="E127" s="2">
        <f t="shared" si="26"/>
        <v>0.43110589509689551</v>
      </c>
      <c r="F127">
        <v>38.282557752800003</v>
      </c>
      <c r="G127">
        <f t="shared" si="27"/>
        <v>0.83095575719999459</v>
      </c>
      <c r="H127" s="2">
        <f t="shared" si="28"/>
        <v>2.1244722926452193E-2</v>
      </c>
    </row>
    <row r="128" spans="1:8">
      <c r="A128" t="s">
        <v>48</v>
      </c>
      <c r="B128" t="s">
        <v>90</v>
      </c>
      <c r="C128">
        <v>34.980896748799999</v>
      </c>
      <c r="D128">
        <f t="shared" si="25"/>
        <v>10.539004858799998</v>
      </c>
      <c r="E128" s="2">
        <f t="shared" si="26"/>
        <v>0.43118613347241991</v>
      </c>
      <c r="F128">
        <v>38.285180848499998</v>
      </c>
      <c r="G128">
        <f t="shared" si="27"/>
        <v>0.82833266149999929</v>
      </c>
      <c r="H128" s="2">
        <f t="shared" si="28"/>
        <v>2.1177659258052151E-2</v>
      </c>
    </row>
    <row r="129" spans="1:8">
      <c r="A129" t="s">
        <v>48</v>
      </c>
      <c r="B129" t="s">
        <v>91</v>
      </c>
      <c r="C129">
        <v>36.130859502500002</v>
      </c>
      <c r="D129">
        <f t="shared" si="25"/>
        <v>11.688967612500001</v>
      </c>
      <c r="E129" s="2">
        <f t="shared" si="26"/>
        <v>0.47823497727204783</v>
      </c>
      <c r="F129">
        <v>34.743866556100002</v>
      </c>
      <c r="G129">
        <f t="shared" si="27"/>
        <v>4.3696469538999949</v>
      </c>
      <c r="H129" s="2">
        <f t="shared" si="28"/>
        <v>0.11171706558099989</v>
      </c>
    </row>
    <row r="130" spans="1:8">
      <c r="A130" t="s">
        <v>48</v>
      </c>
      <c r="B130" t="s">
        <v>92</v>
      </c>
      <c r="C130">
        <v>34.961850351300001</v>
      </c>
      <c r="D130">
        <f t="shared" si="25"/>
        <v>10.5199584613</v>
      </c>
      <c r="E130" s="2">
        <f t="shared" si="26"/>
        <v>0.43040688129399951</v>
      </c>
      <c r="F130">
        <v>34.785958638499999</v>
      </c>
      <c r="G130">
        <f t="shared" si="27"/>
        <v>4.3275548714999985</v>
      </c>
      <c r="H130" s="2">
        <f t="shared" si="28"/>
        <v>0.11064091366769159</v>
      </c>
    </row>
    <row r="131" spans="1:8">
      <c r="A131" t="s">
        <v>48</v>
      </c>
      <c r="B131" t="s">
        <v>93</v>
      </c>
      <c r="C131">
        <v>34.6435673322</v>
      </c>
      <c r="D131">
        <f t="shared" ref="D131:D194" si="29">ABS(C131-24.44189189)</f>
        <v>10.201675442199999</v>
      </c>
      <c r="E131" s="2">
        <f t="shared" ref="E131:E194" si="30">D131/24.44189189</f>
        <v>0.417384852535652</v>
      </c>
      <c r="F131">
        <v>35.242709687100003</v>
      </c>
      <c r="G131">
        <f t="shared" ref="G131:G194" si="31">ABS(F131-39.11351351)</f>
        <v>3.8708038228999939</v>
      </c>
      <c r="H131" s="2">
        <f t="shared" ref="H131:H194" si="32">G131/39.11351351</f>
        <v>9.8963337106250007E-2</v>
      </c>
    </row>
    <row r="132" spans="1:8">
      <c r="A132" t="s">
        <v>48</v>
      </c>
      <c r="B132" t="s">
        <v>94</v>
      </c>
      <c r="C132">
        <v>34.487830721800002</v>
      </c>
      <c r="D132">
        <f t="shared" si="29"/>
        <v>10.045938831800001</v>
      </c>
      <c r="E132" s="2">
        <f t="shared" si="30"/>
        <v>0.41101314403203509</v>
      </c>
      <c r="F132">
        <v>35.482639561799999</v>
      </c>
      <c r="G132">
        <f t="shared" si="31"/>
        <v>3.6308739481999979</v>
      </c>
      <c r="H132" s="2">
        <f t="shared" si="32"/>
        <v>9.2829143238990955E-2</v>
      </c>
    </row>
    <row r="133" spans="1:8">
      <c r="A133" t="s">
        <v>48</v>
      </c>
      <c r="B133" t="s">
        <v>95</v>
      </c>
      <c r="C133">
        <v>34.417062614800003</v>
      </c>
      <c r="D133">
        <f t="shared" si="29"/>
        <v>9.9751707248000017</v>
      </c>
      <c r="E133" s="2">
        <f t="shared" si="30"/>
        <v>0.40811778276791982</v>
      </c>
      <c r="F133">
        <v>35.617299572500002</v>
      </c>
      <c r="G133">
        <f t="shared" si="31"/>
        <v>3.496213937499995</v>
      </c>
      <c r="H133" s="2">
        <f t="shared" si="32"/>
        <v>8.9386343075677208E-2</v>
      </c>
    </row>
    <row r="134" spans="1:8">
      <c r="A134" t="s">
        <v>48</v>
      </c>
      <c r="B134" t="s">
        <v>96</v>
      </c>
      <c r="C134">
        <v>34.397509992499998</v>
      </c>
      <c r="D134">
        <f t="shared" si="29"/>
        <v>9.9556181024999972</v>
      </c>
      <c r="E134" s="2">
        <f t="shared" si="30"/>
        <v>0.40731781923039989</v>
      </c>
      <c r="F134">
        <v>35.720787624899998</v>
      </c>
      <c r="G134">
        <f t="shared" si="31"/>
        <v>3.3927258850999991</v>
      </c>
      <c r="H134" s="2">
        <f t="shared" si="32"/>
        <v>8.674050425647889E-2</v>
      </c>
    </row>
    <row r="135" spans="1:8">
      <c r="A135" t="s">
        <v>48</v>
      </c>
      <c r="B135" t="s">
        <v>97</v>
      </c>
      <c r="C135">
        <v>34.407108569099996</v>
      </c>
      <c r="D135">
        <f t="shared" si="29"/>
        <v>9.9652166790999956</v>
      </c>
      <c r="E135" s="2">
        <f t="shared" si="30"/>
        <v>0.40771052928096374</v>
      </c>
      <c r="F135">
        <v>35.820820479200002</v>
      </c>
      <c r="G135">
        <f t="shared" si="31"/>
        <v>3.2926930307999953</v>
      </c>
      <c r="H135" s="2">
        <f t="shared" si="32"/>
        <v>8.4183003144377849E-2</v>
      </c>
    </row>
    <row r="136" spans="1:8">
      <c r="A136" t="s">
        <v>48</v>
      </c>
      <c r="B136" t="s">
        <v>98</v>
      </c>
      <c r="C136">
        <v>34.431866508299997</v>
      </c>
      <c r="D136">
        <f t="shared" si="29"/>
        <v>9.9899746182999962</v>
      </c>
      <c r="E136" s="2">
        <f t="shared" si="30"/>
        <v>0.40872345983934372</v>
      </c>
      <c r="F136">
        <v>35.924352905100001</v>
      </c>
      <c r="G136">
        <f t="shared" si="31"/>
        <v>3.1891606048999961</v>
      </c>
      <c r="H136" s="2">
        <f t="shared" si="32"/>
        <v>8.1536029845148947E-2</v>
      </c>
    </row>
    <row r="137" spans="1:8">
      <c r="A137" t="s">
        <v>48</v>
      </c>
      <c r="B137" t="s">
        <v>99</v>
      </c>
      <c r="C137">
        <v>34.4633113772</v>
      </c>
      <c r="D137">
        <f t="shared" si="29"/>
        <v>10.021419487199999</v>
      </c>
      <c r="E137" s="2">
        <f t="shared" si="30"/>
        <v>0.4100099751811806</v>
      </c>
      <c r="F137">
        <v>36.0309128763</v>
      </c>
      <c r="G137">
        <f t="shared" si="31"/>
        <v>3.0826006336999967</v>
      </c>
      <c r="H137" s="2">
        <f t="shared" si="32"/>
        <v>7.8811652471769897E-2</v>
      </c>
    </row>
    <row r="138" spans="1:8">
      <c r="A138" t="s">
        <v>48</v>
      </c>
      <c r="B138" t="s">
        <v>100</v>
      </c>
      <c r="C138">
        <v>34.496535321000003</v>
      </c>
      <c r="D138">
        <f t="shared" si="29"/>
        <v>10.054643431000002</v>
      </c>
      <c r="E138" s="2">
        <f t="shared" si="30"/>
        <v>0.41136927846054727</v>
      </c>
      <c r="F138">
        <v>36.138040099900003</v>
      </c>
      <c r="G138">
        <f t="shared" si="31"/>
        <v>2.975473410099994</v>
      </c>
      <c r="H138" s="2">
        <f t="shared" si="32"/>
        <v>7.6072772376720041E-2</v>
      </c>
    </row>
    <row r="139" spans="1:8">
      <c r="A139" t="s">
        <v>48</v>
      </c>
      <c r="B139" t="s">
        <v>101</v>
      </c>
      <c r="C139">
        <v>34.528852782599998</v>
      </c>
      <c r="D139">
        <f t="shared" si="29"/>
        <v>10.086960892599997</v>
      </c>
      <c r="E139" s="2">
        <f t="shared" si="30"/>
        <v>0.41269149450443776</v>
      </c>
      <c r="F139">
        <v>36.2432605224</v>
      </c>
      <c r="G139">
        <f t="shared" si="31"/>
        <v>2.8702529875999971</v>
      </c>
      <c r="H139" s="2">
        <f t="shared" si="32"/>
        <v>7.3382642724391683E-2</v>
      </c>
    </row>
    <row r="140" spans="1:8">
      <c r="A140" t="s">
        <v>48</v>
      </c>
      <c r="B140" t="s">
        <v>102</v>
      </c>
      <c r="C140">
        <v>34.558928370300002</v>
      </c>
      <c r="D140">
        <f t="shared" si="29"/>
        <v>10.117036480300001</v>
      </c>
      <c r="E140" s="2">
        <f t="shared" si="30"/>
        <v>0.41392198794722684</v>
      </c>
      <c r="F140">
        <v>36.344673138200001</v>
      </c>
      <c r="G140">
        <f t="shared" si="31"/>
        <v>2.7688403717999961</v>
      </c>
      <c r="H140" s="2">
        <f t="shared" si="32"/>
        <v>7.0789865786209605E-2</v>
      </c>
    </row>
    <row r="141" spans="1:8">
      <c r="A141" t="s">
        <v>48</v>
      </c>
      <c r="B141" t="s">
        <v>103</v>
      </c>
      <c r="C141">
        <v>34.586225118900003</v>
      </c>
      <c r="D141">
        <f t="shared" si="29"/>
        <v>10.144333228900003</v>
      </c>
      <c r="E141" s="2">
        <f t="shared" si="30"/>
        <v>0.4150387897366648</v>
      </c>
      <c r="F141">
        <v>36.441017917499998</v>
      </c>
      <c r="G141">
        <f t="shared" si="31"/>
        <v>2.6724955924999989</v>
      </c>
      <c r="H141" s="2">
        <f t="shared" si="32"/>
        <v>6.8326656254410187E-2</v>
      </c>
    </row>
    <row r="142" spans="1:8">
      <c r="A142" t="s">
        <v>48</v>
      </c>
      <c r="B142" t="s">
        <v>104</v>
      </c>
      <c r="C142">
        <v>34.610660773200003</v>
      </c>
      <c r="D142">
        <f t="shared" si="29"/>
        <v>10.168768883200002</v>
      </c>
      <c r="E142" s="2">
        <f t="shared" si="30"/>
        <v>0.41603853453587963</v>
      </c>
      <c r="F142">
        <v>36.531575164000003</v>
      </c>
      <c r="G142">
        <f t="shared" si="31"/>
        <v>2.5819383459999941</v>
      </c>
      <c r="H142" s="2">
        <f t="shared" si="32"/>
        <v>6.6011414324613923E-2</v>
      </c>
    </row>
    <row r="143" spans="1:8">
      <c r="A143" t="s">
        <v>48</v>
      </c>
      <c r="B143" t="s">
        <v>105</v>
      </c>
      <c r="C143">
        <v>34.632396487599998</v>
      </c>
      <c r="D143">
        <f t="shared" si="29"/>
        <v>10.190504597599997</v>
      </c>
      <c r="E143" s="2">
        <f t="shared" si="30"/>
        <v>0.41692781571336851</v>
      </c>
      <c r="F143">
        <v>36.616031273099999</v>
      </c>
      <c r="G143">
        <f t="shared" si="31"/>
        <v>2.497482236899998</v>
      </c>
      <c r="H143" s="2">
        <f t="shared" si="32"/>
        <v>6.3852157803759482E-2</v>
      </c>
    </row>
    <row r="144" spans="1:8">
      <c r="A144" t="s">
        <v>48</v>
      </c>
      <c r="B144" t="s">
        <v>106</v>
      </c>
      <c r="C144">
        <v>34.651709109700001</v>
      </c>
      <c r="D144">
        <f t="shared" si="29"/>
        <v>10.2098172197</v>
      </c>
      <c r="E144" s="2">
        <f t="shared" si="30"/>
        <v>0.41771796003553957</v>
      </c>
      <c r="F144">
        <v>36.694357825499999</v>
      </c>
      <c r="G144">
        <f t="shared" si="31"/>
        <v>2.419155684499998</v>
      </c>
      <c r="H144" s="2">
        <f t="shared" si="32"/>
        <v>6.1849613277045593E-2</v>
      </c>
    </row>
    <row r="145" spans="1:8">
      <c r="A145" t="s">
        <v>48</v>
      </c>
      <c r="B145" t="s">
        <v>107</v>
      </c>
      <c r="C145">
        <v>34.668915941800002</v>
      </c>
      <c r="D145">
        <f t="shared" si="29"/>
        <v>10.227024051800001</v>
      </c>
      <c r="E145" s="2">
        <f t="shared" si="30"/>
        <v>0.41842194940663413</v>
      </c>
      <c r="F145">
        <v>36.766716124399998</v>
      </c>
      <c r="G145">
        <f t="shared" si="31"/>
        <v>2.3467973855999986</v>
      </c>
      <c r="H145" s="2">
        <f t="shared" si="32"/>
        <v>5.9999656768242059E-2</v>
      </c>
    </row>
    <row r="146" spans="1:8">
      <c r="A146" t="s">
        <v>48</v>
      </c>
      <c r="B146" t="s">
        <v>108</v>
      </c>
      <c r="C146">
        <v>34.684332233100001</v>
      </c>
      <c r="D146">
        <f t="shared" si="29"/>
        <v>10.2424403431</v>
      </c>
      <c r="E146" s="2">
        <f t="shared" si="30"/>
        <v>0.41905268173166771</v>
      </c>
      <c r="F146">
        <v>36.833386530799999</v>
      </c>
      <c r="G146">
        <f t="shared" si="31"/>
        <v>2.2801269791999985</v>
      </c>
      <c r="H146" s="2">
        <f t="shared" si="32"/>
        <v>5.8295120396612991E-2</v>
      </c>
    </row>
    <row r="147" spans="1:8">
      <c r="A147" t="s">
        <v>48</v>
      </c>
      <c r="B147" t="s">
        <v>109</v>
      </c>
      <c r="C147">
        <v>34.6982488636</v>
      </c>
      <c r="D147">
        <f t="shared" si="29"/>
        <v>10.256356973599999</v>
      </c>
      <c r="E147" s="2">
        <f t="shared" si="30"/>
        <v>0.41962205788972579</v>
      </c>
      <c r="F147">
        <v>36.8947181375</v>
      </c>
      <c r="G147">
        <f t="shared" si="31"/>
        <v>2.2187953724999971</v>
      </c>
      <c r="H147" s="2">
        <f t="shared" si="32"/>
        <v>5.6727079042201783E-2</v>
      </c>
    </row>
    <row r="148" spans="1:8">
      <c r="A148" t="s">
        <v>48</v>
      </c>
      <c r="B148" t="s">
        <v>110</v>
      </c>
      <c r="C148">
        <v>34.710922262300002</v>
      </c>
      <c r="D148">
        <f t="shared" si="29"/>
        <v>10.269030372300001</v>
      </c>
      <c r="E148" s="2">
        <f t="shared" si="30"/>
        <v>0.42014056925361848</v>
      </c>
      <c r="F148">
        <v>36.951093908499999</v>
      </c>
      <c r="G148">
        <f t="shared" si="31"/>
        <v>2.1624196014999981</v>
      </c>
      <c r="H148" s="2">
        <f t="shared" si="32"/>
        <v>5.5285741613244253E-2</v>
      </c>
    </row>
    <row r="149" spans="1:8">
      <c r="A149" t="s">
        <v>48</v>
      </c>
      <c r="B149" t="s">
        <v>111</v>
      </c>
      <c r="C149">
        <v>34.722571524800003</v>
      </c>
      <c r="D149">
        <f t="shared" si="29"/>
        <v>10.280679634800002</v>
      </c>
      <c r="E149" s="2">
        <f t="shared" si="30"/>
        <v>0.42061717976120228</v>
      </c>
      <c r="F149">
        <v>37.002907117900001</v>
      </c>
      <c r="G149">
        <f t="shared" si="31"/>
        <v>2.1106063920999958</v>
      </c>
      <c r="H149" s="2">
        <f t="shared" si="32"/>
        <v>5.3961053423655876E-2</v>
      </c>
    </row>
    <row r="150" spans="1:8">
      <c r="A150" t="s">
        <v>48</v>
      </c>
      <c r="B150" t="s">
        <v>112</v>
      </c>
      <c r="C150">
        <v>34.7333795686</v>
      </c>
      <c r="D150">
        <f t="shared" si="29"/>
        <v>10.291487678599999</v>
      </c>
      <c r="E150" s="2">
        <f t="shared" si="30"/>
        <v>0.42105937318258874</v>
      </c>
      <c r="F150">
        <v>37.050545852100001</v>
      </c>
      <c r="G150">
        <f t="shared" si="31"/>
        <v>2.0629676578999963</v>
      </c>
      <c r="H150" s="2">
        <f t="shared" si="32"/>
        <v>5.2743092419262345E-2</v>
      </c>
    </row>
    <row r="151" spans="1:8">
      <c r="A151" t="s">
        <v>48</v>
      </c>
      <c r="B151" t="s">
        <v>113</v>
      </c>
      <c r="C151">
        <v>34.743496365399999</v>
      </c>
      <c r="D151">
        <f t="shared" si="29"/>
        <v>10.301604475399998</v>
      </c>
      <c r="E151" s="2">
        <f t="shared" si="30"/>
        <v>0.42147328536440876</v>
      </c>
      <c r="F151">
        <v>37.094383179300003</v>
      </c>
      <c r="G151">
        <f t="shared" si="31"/>
        <v>2.0191303306999941</v>
      </c>
      <c r="H151" s="2">
        <f t="shared" si="32"/>
        <v>5.162232051037223E-2</v>
      </c>
    </row>
    <row r="152" spans="1:8">
      <c r="A152" t="s">
        <v>48</v>
      </c>
      <c r="B152" t="s">
        <v>114</v>
      </c>
      <c r="C152">
        <v>34.7530430606</v>
      </c>
      <c r="D152">
        <f t="shared" si="29"/>
        <v>10.311151170599999</v>
      </c>
      <c r="E152" s="2">
        <f t="shared" si="30"/>
        <v>0.42186387277241155</v>
      </c>
      <c r="F152">
        <v>37.134771257600001</v>
      </c>
      <c r="G152">
        <f t="shared" si="31"/>
        <v>1.9787422523999965</v>
      </c>
      <c r="H152" s="2">
        <f t="shared" si="32"/>
        <v>5.0589734207695233E-2</v>
      </c>
    </row>
    <row r="153" spans="1:8">
      <c r="A153" t="s">
        <v>48</v>
      </c>
      <c r="B153" t="s">
        <v>115</v>
      </c>
      <c r="C153">
        <v>34.762116279799997</v>
      </c>
      <c r="D153">
        <f t="shared" si="29"/>
        <v>10.320224389799996</v>
      </c>
      <c r="E153" s="2">
        <f t="shared" si="30"/>
        <v>0.42223508868486348</v>
      </c>
      <c r="F153">
        <v>37.172038147999999</v>
      </c>
      <c r="G153">
        <f t="shared" si="31"/>
        <v>1.9414753619999985</v>
      </c>
      <c r="H153" s="2">
        <f t="shared" si="32"/>
        <v>4.9636946103132087E-2</v>
      </c>
    </row>
    <row r="154" spans="1:8">
      <c r="A154" t="s">
        <v>48</v>
      </c>
      <c r="B154" t="s">
        <v>116</v>
      </c>
      <c r="C154">
        <v>34.770792234699996</v>
      </c>
      <c r="D154">
        <f t="shared" si="29"/>
        <v>10.328900344699996</v>
      </c>
      <c r="E154" s="2">
        <f t="shared" si="30"/>
        <v>0.42259005117872628</v>
      </c>
      <c r="F154">
        <v>37.206486465700003</v>
      </c>
      <c r="G154">
        <f t="shared" si="31"/>
        <v>1.9070270442999941</v>
      </c>
      <c r="H154" s="2">
        <f t="shared" si="32"/>
        <v>4.8756219351463584E-2</v>
      </c>
    </row>
    <row r="155" spans="1:8">
      <c r="A155" t="s">
        <v>48</v>
      </c>
      <c r="B155" t="s">
        <v>117</v>
      </c>
      <c r="C155">
        <v>34.779130430999999</v>
      </c>
      <c r="D155">
        <f t="shared" si="29"/>
        <v>10.337238540999998</v>
      </c>
      <c r="E155" s="2">
        <f t="shared" si="30"/>
        <v>0.42293119483231612</v>
      </c>
      <c r="F155">
        <v>37.238393257200002</v>
      </c>
      <c r="G155">
        <f t="shared" si="31"/>
        <v>1.8751202527999951</v>
      </c>
      <c r="H155" s="2">
        <f t="shared" si="32"/>
        <v>4.7940470812487618E-2</v>
      </c>
    </row>
    <row r="156" spans="1:8">
      <c r="A156" t="s">
        <v>48</v>
      </c>
      <c r="B156" t="s">
        <v>118</v>
      </c>
      <c r="C156">
        <v>34.787176901599999</v>
      </c>
      <c r="D156">
        <f t="shared" si="29"/>
        <v>10.345285011599998</v>
      </c>
      <c r="E156" s="2">
        <f t="shared" si="30"/>
        <v>0.42326040300638929</v>
      </c>
      <c r="F156">
        <v>37.268010676000003</v>
      </c>
      <c r="G156">
        <f t="shared" si="31"/>
        <v>1.8455028339999942</v>
      </c>
      <c r="H156" s="2">
        <f t="shared" si="32"/>
        <v>4.7183253775658934E-2</v>
      </c>
    </row>
    <row r="157" spans="1:8">
      <c r="A157" t="s">
        <v>48</v>
      </c>
      <c r="B157" t="s">
        <v>119</v>
      </c>
      <c r="C157">
        <v>34.794966952499998</v>
      </c>
      <c r="D157">
        <f t="shared" si="29"/>
        <v>10.353075062499997</v>
      </c>
      <c r="E157" s="2">
        <f t="shared" si="30"/>
        <v>0.42357912018814664</v>
      </c>
      <c r="F157">
        <v>37.295567156499999</v>
      </c>
      <c r="G157">
        <f t="shared" si="31"/>
        <v>1.8179463534999982</v>
      </c>
      <c r="H157" s="2">
        <f t="shared" si="32"/>
        <v>4.6478727947444842E-2</v>
      </c>
    </row>
    <row r="158" spans="1:8">
      <c r="A158" t="s">
        <v>48</v>
      </c>
      <c r="B158" t="s">
        <v>120</v>
      </c>
      <c r="C158">
        <v>34.802527453099998</v>
      </c>
      <c r="D158">
        <f t="shared" si="29"/>
        <v>10.360635563099997</v>
      </c>
      <c r="E158" s="2">
        <f t="shared" si="30"/>
        <v>0.42388844569510925</v>
      </c>
      <c r="F158">
        <v>37.3212688809</v>
      </c>
      <c r="G158">
        <f t="shared" si="31"/>
        <v>1.7922446290999972</v>
      </c>
      <c r="H158" s="2">
        <f t="shared" si="32"/>
        <v>4.5821621947662185E-2</v>
      </c>
    </row>
    <row r="159" spans="1:8">
      <c r="A159" t="s">
        <v>48</v>
      </c>
      <c r="B159" t="s">
        <v>121</v>
      </c>
      <c r="C159">
        <v>34.809878713099998</v>
      </c>
      <c r="D159">
        <f t="shared" si="29"/>
        <v>10.367986823099997</v>
      </c>
      <c r="E159" s="2">
        <f t="shared" si="30"/>
        <v>0.42418921046540953</v>
      </c>
      <c r="F159">
        <v>37.345301392499998</v>
      </c>
      <c r="G159">
        <f t="shared" si="31"/>
        <v>1.7682121174999992</v>
      </c>
      <c r="H159" s="2">
        <f t="shared" si="32"/>
        <v>4.5207192062864089E-2</v>
      </c>
    </row>
    <row r="160" spans="1:8">
      <c r="A160" t="s">
        <v>48</v>
      </c>
      <c r="B160" t="s">
        <v>122</v>
      </c>
      <c r="C160">
        <v>36.725577411000003</v>
      </c>
      <c r="D160">
        <f t="shared" si="29"/>
        <v>12.283685521000002</v>
      </c>
      <c r="E160" s="2">
        <f t="shared" si="30"/>
        <v>0.50256688705941255</v>
      </c>
      <c r="F160">
        <v>35.525328535600003</v>
      </c>
      <c r="G160">
        <f t="shared" si="31"/>
        <v>3.5881849743999936</v>
      </c>
      <c r="H160" s="2">
        <f t="shared" si="32"/>
        <v>9.1737730835216746E-2</v>
      </c>
    </row>
    <row r="161" spans="1:8">
      <c r="A161" t="s">
        <v>48</v>
      </c>
      <c r="B161" t="s">
        <v>123</v>
      </c>
      <c r="C161">
        <v>35.410529503799999</v>
      </c>
      <c r="D161">
        <f t="shared" si="29"/>
        <v>10.968637613799999</v>
      </c>
      <c r="E161" s="2">
        <f t="shared" si="30"/>
        <v>0.4487638544169994</v>
      </c>
      <c r="F161">
        <v>34.398867789299999</v>
      </c>
      <c r="G161">
        <f t="shared" si="31"/>
        <v>4.7146457206999983</v>
      </c>
      <c r="H161" s="2">
        <f t="shared" si="32"/>
        <v>0.12053751498173702</v>
      </c>
    </row>
    <row r="162" spans="1:8">
      <c r="A162" t="s">
        <v>48</v>
      </c>
      <c r="B162" t="s">
        <v>124</v>
      </c>
      <c r="C162">
        <v>35.148868086999997</v>
      </c>
      <c r="D162">
        <f t="shared" si="29"/>
        <v>10.706976196999996</v>
      </c>
      <c r="E162" s="2">
        <f t="shared" si="30"/>
        <v>0.43805840583807587</v>
      </c>
      <c r="F162">
        <v>34.603541587000002</v>
      </c>
      <c r="G162">
        <f t="shared" si="31"/>
        <v>4.5099719229999948</v>
      </c>
      <c r="H162" s="2">
        <f t="shared" si="32"/>
        <v>0.11530469953426578</v>
      </c>
    </row>
    <row r="163" spans="1:8">
      <c r="A163" t="s">
        <v>48</v>
      </c>
      <c r="B163" t="s">
        <v>125</v>
      </c>
      <c r="C163">
        <v>35.005286298400001</v>
      </c>
      <c r="D163">
        <f t="shared" si="29"/>
        <v>10.563394408400001</v>
      </c>
      <c r="E163" s="2">
        <f t="shared" si="30"/>
        <v>0.43218399197329893</v>
      </c>
      <c r="F163">
        <v>34.8728254002</v>
      </c>
      <c r="G163">
        <f t="shared" si="31"/>
        <v>4.2406881097999971</v>
      </c>
      <c r="H163" s="2">
        <f t="shared" si="32"/>
        <v>0.10842002492861699</v>
      </c>
    </row>
    <row r="164" spans="1:8">
      <c r="A164" t="s">
        <v>48</v>
      </c>
      <c r="B164" t="s">
        <v>126</v>
      </c>
      <c r="C164">
        <v>34.889936410899999</v>
      </c>
      <c r="D164">
        <f t="shared" si="29"/>
        <v>10.448044520899998</v>
      </c>
      <c r="E164" s="2">
        <f t="shared" si="30"/>
        <v>0.42746464013183222</v>
      </c>
      <c r="F164">
        <v>35.061136287899998</v>
      </c>
      <c r="G164">
        <f t="shared" si="31"/>
        <v>4.0523772220999987</v>
      </c>
      <c r="H164" s="2">
        <f t="shared" si="32"/>
        <v>0.1036055536423222</v>
      </c>
    </row>
    <row r="165" spans="1:8">
      <c r="A165" t="s">
        <v>48</v>
      </c>
      <c r="B165" t="s">
        <v>127</v>
      </c>
      <c r="C165">
        <v>34.792869437599997</v>
      </c>
      <c r="D165">
        <f t="shared" si="29"/>
        <v>10.350977547599996</v>
      </c>
      <c r="E165" s="2">
        <f t="shared" si="30"/>
        <v>0.42349330379924183</v>
      </c>
      <c r="F165">
        <v>35.172811725000003</v>
      </c>
      <c r="G165">
        <f t="shared" si="31"/>
        <v>3.9407017849999946</v>
      </c>
      <c r="H165" s="2">
        <f t="shared" si="32"/>
        <v>0.10075039114019994</v>
      </c>
    </row>
    <row r="166" spans="1:8">
      <c r="A166" t="s">
        <v>48</v>
      </c>
      <c r="B166" t="s">
        <v>128</v>
      </c>
      <c r="C166">
        <v>34.7119033659</v>
      </c>
      <c r="D166">
        <f t="shared" si="29"/>
        <v>10.270011475899999</v>
      </c>
      <c r="E166" s="2">
        <f t="shared" si="30"/>
        <v>0.42018070950153436</v>
      </c>
      <c r="F166">
        <v>35.230885949099999</v>
      </c>
      <c r="G166">
        <f t="shared" si="31"/>
        <v>3.8826275608999978</v>
      </c>
      <c r="H166" s="2">
        <f t="shared" si="32"/>
        <v>9.9265630020870965E-2</v>
      </c>
    </row>
    <row r="167" spans="1:8">
      <c r="A167" t="s">
        <v>48</v>
      </c>
      <c r="B167" t="s">
        <v>129</v>
      </c>
      <c r="C167">
        <v>34.645376798999997</v>
      </c>
      <c r="D167">
        <f t="shared" si="29"/>
        <v>10.203484908999997</v>
      </c>
      <c r="E167" s="2">
        <f t="shared" si="30"/>
        <v>0.41745888390802455</v>
      </c>
      <c r="F167">
        <v>35.254566193400002</v>
      </c>
      <c r="G167">
        <f t="shared" si="31"/>
        <v>3.8589473165999948</v>
      </c>
      <c r="H167" s="2">
        <f t="shared" si="32"/>
        <v>9.8660206417237176E-2</v>
      </c>
    </row>
    <row r="168" spans="1:8">
      <c r="A168" t="s">
        <v>48</v>
      </c>
      <c r="B168" t="s">
        <v>130</v>
      </c>
      <c r="C168">
        <v>34.591529381800001</v>
      </c>
      <c r="D168">
        <f t="shared" si="29"/>
        <v>10.1496374918</v>
      </c>
      <c r="E168" s="2">
        <f t="shared" si="30"/>
        <v>0.41525580497115927</v>
      </c>
      <c r="F168">
        <v>35.257166568099997</v>
      </c>
      <c r="G168">
        <f t="shared" si="31"/>
        <v>3.8563469419</v>
      </c>
      <c r="H168" s="2">
        <f t="shared" si="32"/>
        <v>9.8593723647814532E-2</v>
      </c>
    </row>
    <row r="169" spans="1:8">
      <c r="A169" t="s">
        <v>48</v>
      </c>
      <c r="B169" t="s">
        <v>131</v>
      </c>
      <c r="C169">
        <v>34.548603984700001</v>
      </c>
      <c r="D169">
        <f t="shared" si="29"/>
        <v>10.106712094700001</v>
      </c>
      <c r="E169" s="2">
        <f t="shared" si="30"/>
        <v>0.4134995826094377</v>
      </c>
      <c r="F169">
        <v>35.247458843300002</v>
      </c>
      <c r="G169">
        <f t="shared" si="31"/>
        <v>3.8660546666999949</v>
      </c>
      <c r="H169" s="2">
        <f t="shared" si="32"/>
        <v>9.8841917275255167E-2</v>
      </c>
    </row>
    <row r="170" spans="1:8">
      <c r="A170" t="s">
        <v>48</v>
      </c>
      <c r="B170" t="s">
        <v>132</v>
      </c>
      <c r="C170">
        <v>34.514964577000001</v>
      </c>
      <c r="D170">
        <f t="shared" si="29"/>
        <v>10.073072687</v>
      </c>
      <c r="E170" s="2">
        <f t="shared" si="30"/>
        <v>0.41212328130463716</v>
      </c>
      <c r="F170">
        <v>35.231118033999998</v>
      </c>
      <c r="G170">
        <f t="shared" si="31"/>
        <v>3.8823954759999992</v>
      </c>
      <c r="H170" s="2">
        <f t="shared" si="32"/>
        <v>9.9259696396423264E-2</v>
      </c>
    </row>
    <row r="171" spans="1:8">
      <c r="A171" t="s">
        <v>48</v>
      </c>
      <c r="B171" t="s">
        <v>133</v>
      </c>
      <c r="C171">
        <v>34.489155828400001</v>
      </c>
      <c r="D171">
        <f t="shared" si="29"/>
        <v>10.0472639384</v>
      </c>
      <c r="E171" s="2">
        <f t="shared" si="30"/>
        <v>0.41106735859962923</v>
      </c>
      <c r="F171">
        <v>35.211775058000001</v>
      </c>
      <c r="G171">
        <f t="shared" si="31"/>
        <v>3.9017384519999965</v>
      </c>
      <c r="H171" s="2">
        <f t="shared" si="32"/>
        <v>9.9754230746937483E-2</v>
      </c>
    </row>
    <row r="172" spans="1:8">
      <c r="A172" t="s">
        <v>48</v>
      </c>
      <c r="B172" t="s">
        <v>134</v>
      </c>
      <c r="C172">
        <v>34.469918285699997</v>
      </c>
      <c r="D172">
        <f t="shared" si="29"/>
        <v>10.028026395699996</v>
      </c>
      <c r="E172" s="2">
        <f t="shared" si="30"/>
        <v>0.41028028602821859</v>
      </c>
      <c r="F172">
        <v>35.191721889699998</v>
      </c>
      <c r="G172">
        <f t="shared" si="31"/>
        <v>3.9217916202999987</v>
      </c>
      <c r="H172" s="2">
        <f t="shared" si="32"/>
        <v>0.10026692230799797</v>
      </c>
    </row>
    <row r="173" spans="1:8">
      <c r="A173" t="s">
        <v>48</v>
      </c>
      <c r="B173" t="s">
        <v>135</v>
      </c>
      <c r="C173">
        <v>34.456179077599998</v>
      </c>
      <c r="D173">
        <f t="shared" si="29"/>
        <v>10.014287187599997</v>
      </c>
      <c r="E173" s="2">
        <f t="shared" si="30"/>
        <v>0.40971816881725015</v>
      </c>
      <c r="F173">
        <v>35.172374427100003</v>
      </c>
      <c r="G173">
        <f t="shared" si="31"/>
        <v>3.9411390828999942</v>
      </c>
      <c r="H173" s="2">
        <f t="shared" si="32"/>
        <v>0.10076157136567081</v>
      </c>
    </row>
    <row r="174" spans="1:8">
      <c r="A174" t="s">
        <v>48</v>
      </c>
      <c r="B174" t="s">
        <v>136</v>
      </c>
      <c r="C174">
        <v>34.447031878399997</v>
      </c>
      <c r="D174">
        <f t="shared" si="29"/>
        <v>10.005139988399996</v>
      </c>
      <c r="E174" s="2">
        <f t="shared" si="30"/>
        <v>0.40934392613418913</v>
      </c>
      <c r="F174">
        <v>35.154575699200002</v>
      </c>
      <c r="G174">
        <f t="shared" si="31"/>
        <v>3.9589378107999948</v>
      </c>
      <c r="H174" s="2">
        <f t="shared" si="32"/>
        <v>0.10121662452512298</v>
      </c>
    </row>
    <row r="175" spans="1:8">
      <c r="A175" t="s">
        <v>48</v>
      </c>
      <c r="B175" t="s">
        <v>137</v>
      </c>
      <c r="C175">
        <v>34.441713888300001</v>
      </c>
      <c r="D175">
        <f t="shared" si="29"/>
        <v>9.9998219982999998</v>
      </c>
      <c r="E175" s="2">
        <f t="shared" si="30"/>
        <v>0.40912634927377545</v>
      </c>
      <c r="F175">
        <v>35.1387950859</v>
      </c>
      <c r="G175">
        <f t="shared" si="31"/>
        <v>3.9747184240999971</v>
      </c>
      <c r="H175" s="2">
        <f t="shared" si="32"/>
        <v>0.10162008133285691</v>
      </c>
    </row>
    <row r="176" spans="1:8">
      <c r="A176" t="s">
        <v>48</v>
      </c>
      <c r="B176" t="s">
        <v>138</v>
      </c>
      <c r="C176">
        <v>34.439583664099999</v>
      </c>
      <c r="D176">
        <f t="shared" si="29"/>
        <v>9.997691774099998</v>
      </c>
      <c r="E176" s="2">
        <f t="shared" si="30"/>
        <v>0.40903919463739996</v>
      </c>
      <c r="F176">
        <v>35.125259705799998</v>
      </c>
      <c r="G176">
        <f t="shared" si="31"/>
        <v>3.9882538041999993</v>
      </c>
      <c r="H176" s="2">
        <f t="shared" si="32"/>
        <v>0.10196613513588694</v>
      </c>
    </row>
    <row r="177" spans="1:8">
      <c r="A177" t="s">
        <v>48</v>
      </c>
      <c r="B177" t="s">
        <v>139</v>
      </c>
      <c r="C177">
        <v>34.440101394499997</v>
      </c>
      <c r="D177">
        <f t="shared" si="29"/>
        <v>9.9982095044999966</v>
      </c>
      <c r="E177" s="2">
        <f t="shared" si="30"/>
        <v>0.40906037672929074</v>
      </c>
      <c r="F177">
        <v>35.114041325599999</v>
      </c>
      <c r="G177">
        <f t="shared" si="31"/>
        <v>3.9994721843999983</v>
      </c>
      <c r="H177" s="2">
        <f t="shared" si="32"/>
        <v>0.10225295110288338</v>
      </c>
    </row>
    <row r="178" spans="1:8">
      <c r="A178" t="s">
        <v>48</v>
      </c>
      <c r="B178" t="s">
        <v>140</v>
      </c>
      <c r="C178">
        <v>34.442812056000001</v>
      </c>
      <c r="D178">
        <f t="shared" si="29"/>
        <v>10.000920166</v>
      </c>
      <c r="E178" s="2">
        <f t="shared" si="30"/>
        <v>0.40917127900773148</v>
      </c>
      <c r="F178">
        <v>35.105113938300001</v>
      </c>
      <c r="G178">
        <f t="shared" si="31"/>
        <v>4.0083995716999965</v>
      </c>
      <c r="H178" s="2">
        <f t="shared" si="32"/>
        <v>0.1024811941447087</v>
      </c>
    </row>
    <row r="179" spans="1:8">
      <c r="A179" t="s">
        <v>48</v>
      </c>
      <c r="B179" t="s">
        <v>141</v>
      </c>
      <c r="C179">
        <v>34.447331338700003</v>
      </c>
      <c r="D179">
        <f t="shared" si="29"/>
        <v>10.005439448700002</v>
      </c>
      <c r="E179" s="2">
        <f t="shared" si="30"/>
        <v>0.40935617806220492</v>
      </c>
      <c r="F179">
        <v>35.098391902300001</v>
      </c>
      <c r="G179">
        <f t="shared" si="31"/>
        <v>4.0151216076999958</v>
      </c>
      <c r="H179" s="2">
        <f t="shared" si="32"/>
        <v>0.10265305382686896</v>
      </c>
    </row>
    <row r="180" spans="1:8">
      <c r="A180" t="s">
        <v>48</v>
      </c>
      <c r="B180" t="s">
        <v>142</v>
      </c>
      <c r="C180">
        <v>34.453334015000003</v>
      </c>
      <c r="D180">
        <f t="shared" si="29"/>
        <v>10.011442125000002</v>
      </c>
      <c r="E180" s="2">
        <f t="shared" si="30"/>
        <v>0.409601767737792</v>
      </c>
      <c r="F180">
        <v>35.093755139099997</v>
      </c>
      <c r="G180">
        <f t="shared" si="31"/>
        <v>4.0197583709</v>
      </c>
      <c r="H180" s="2">
        <f t="shared" si="32"/>
        <v>0.10277160014971</v>
      </c>
    </row>
    <row r="181" spans="1:8">
      <c r="A181" t="s">
        <v>48</v>
      </c>
      <c r="B181" t="s">
        <v>143</v>
      </c>
      <c r="C181">
        <v>34.460544369300003</v>
      </c>
      <c r="D181">
        <f t="shared" si="29"/>
        <v>10.018652479300002</v>
      </c>
      <c r="E181" s="2">
        <f t="shared" si="30"/>
        <v>0.40989676758201232</v>
      </c>
      <c r="F181">
        <v>35.091065688599997</v>
      </c>
      <c r="G181">
        <f t="shared" si="31"/>
        <v>4.0224478214000001</v>
      </c>
      <c r="H181" s="2">
        <f t="shared" si="32"/>
        <v>0.10284036028549562</v>
      </c>
    </row>
    <row r="182" spans="1:8">
      <c r="A182" t="s">
        <v>48</v>
      </c>
      <c r="B182" t="s">
        <v>144</v>
      </c>
      <c r="C182">
        <v>34.468728326399997</v>
      </c>
      <c r="D182">
        <f t="shared" si="29"/>
        <v>10.026836436399996</v>
      </c>
      <c r="E182" s="2">
        <f t="shared" si="30"/>
        <v>0.41023160079119375</v>
      </c>
      <c r="F182">
        <v>35.0901784757</v>
      </c>
      <c r="G182">
        <f t="shared" si="31"/>
        <v>4.0233350342999969</v>
      </c>
      <c r="H182" s="2">
        <f t="shared" si="32"/>
        <v>0.10286304331292986</v>
      </c>
    </row>
    <row r="183" spans="1:8">
      <c r="A183" t="s">
        <v>48</v>
      </c>
      <c r="B183" t="s">
        <v>145</v>
      </c>
      <c r="C183">
        <v>34.4776869628</v>
      </c>
      <c r="D183">
        <f t="shared" si="29"/>
        <v>10.035795072799999</v>
      </c>
      <c r="E183" s="2">
        <f t="shared" si="30"/>
        <v>0.41059812873593388</v>
      </c>
      <c r="F183">
        <v>35.0909481996</v>
      </c>
      <c r="G183">
        <f t="shared" si="31"/>
        <v>4.0225653103999974</v>
      </c>
      <c r="H183" s="2">
        <f t="shared" si="32"/>
        <v>0.10284336408110113</v>
      </c>
    </row>
    <row r="184" spans="1:8">
      <c r="A184" t="s">
        <v>48</v>
      </c>
      <c r="B184" t="s">
        <v>146</v>
      </c>
      <c r="C184">
        <v>34.487251137199998</v>
      </c>
      <c r="D184">
        <f t="shared" si="29"/>
        <v>10.045359247199997</v>
      </c>
      <c r="E184" s="2">
        <f t="shared" si="30"/>
        <v>0.41098943127679455</v>
      </c>
      <c r="F184">
        <v>35.0932336232</v>
      </c>
      <c r="G184">
        <f t="shared" si="31"/>
        <v>4.0202798867999974</v>
      </c>
      <c r="H184" s="2">
        <f t="shared" si="32"/>
        <v>0.10278493354405883</v>
      </c>
    </row>
    <row r="185" spans="1:8">
      <c r="A185" t="s">
        <v>48</v>
      </c>
      <c r="B185" t="s">
        <v>147</v>
      </c>
      <c r="C185">
        <v>34.497277027599999</v>
      </c>
      <c r="D185">
        <f t="shared" si="29"/>
        <v>10.055385137599998</v>
      </c>
      <c r="E185" s="2">
        <f t="shared" si="30"/>
        <v>0.41139962417205495</v>
      </c>
      <c r="F185">
        <v>35.096900125399998</v>
      </c>
      <c r="G185">
        <f t="shared" si="31"/>
        <v>4.0166133845999994</v>
      </c>
      <c r="H185" s="2">
        <f t="shared" si="32"/>
        <v>0.10269119350715164</v>
      </c>
    </row>
    <row r="186" spans="1:8">
      <c r="A186" t="s">
        <v>48</v>
      </c>
      <c r="B186" t="s">
        <v>148</v>
      </c>
      <c r="C186">
        <v>34.507642403699997</v>
      </c>
      <c r="D186">
        <f t="shared" si="29"/>
        <v>10.065750513699996</v>
      </c>
      <c r="E186" s="2">
        <f t="shared" si="30"/>
        <v>0.41182370656905787</v>
      </c>
      <c r="F186">
        <v>35.101821100099997</v>
      </c>
      <c r="G186">
        <f t="shared" si="31"/>
        <v>4.0116924099000002</v>
      </c>
      <c r="H186" s="2">
        <f t="shared" si="32"/>
        <v>0.1025653808593377</v>
      </c>
    </row>
    <row r="187" spans="1:8">
      <c r="A187" t="s">
        <v>48</v>
      </c>
      <c r="B187" t="s">
        <v>149</v>
      </c>
      <c r="C187">
        <v>34.5182434974</v>
      </c>
      <c r="D187">
        <f t="shared" si="29"/>
        <v>10.076351607399999</v>
      </c>
      <c r="E187" s="2">
        <f t="shared" si="30"/>
        <v>0.41225743296584066</v>
      </c>
      <c r="F187">
        <v>35.107878591999999</v>
      </c>
      <c r="G187">
        <f t="shared" si="31"/>
        <v>4.0056349179999984</v>
      </c>
      <c r="H187" s="2">
        <f t="shared" si="32"/>
        <v>0.10241051131793347</v>
      </c>
    </row>
    <row r="188" spans="1:8">
      <c r="A188" t="s">
        <v>48</v>
      </c>
      <c r="B188" t="s">
        <v>150</v>
      </c>
      <c r="C188">
        <v>34.528992363599997</v>
      </c>
      <c r="D188">
        <f t="shared" si="29"/>
        <v>10.087100473599996</v>
      </c>
      <c r="E188" s="2">
        <f t="shared" si="30"/>
        <v>0.41269720523258546</v>
      </c>
      <c r="F188">
        <v>35.114963440399997</v>
      </c>
      <c r="G188">
        <f t="shared" si="31"/>
        <v>3.9985500696000003</v>
      </c>
      <c r="H188" s="2">
        <f t="shared" si="32"/>
        <v>0.10222937575213505</v>
      </c>
    </row>
    <row r="189" spans="1:8">
      <c r="A189" t="s">
        <v>48</v>
      </c>
      <c r="B189" t="s">
        <v>151</v>
      </c>
      <c r="C189">
        <v>34.539814644000003</v>
      </c>
      <c r="D189">
        <f t="shared" si="29"/>
        <v>10.097922754000002</v>
      </c>
      <c r="E189" s="2">
        <f t="shared" si="30"/>
        <v>0.41313998112115868</v>
      </c>
      <c r="F189">
        <v>35.1229751089</v>
      </c>
      <c r="G189">
        <f t="shared" si="31"/>
        <v>3.9905384010999967</v>
      </c>
      <c r="H189" s="2">
        <f t="shared" si="32"/>
        <v>0.10202454453701153</v>
      </c>
    </row>
    <row r="190" spans="1:8">
      <c r="A190" t="s">
        <v>48</v>
      </c>
      <c r="B190" t="s">
        <v>152</v>
      </c>
      <c r="C190">
        <v>34.550647664700001</v>
      </c>
      <c r="D190">
        <f t="shared" si="29"/>
        <v>10.108755774700001</v>
      </c>
      <c r="E190" s="2">
        <f t="shared" si="30"/>
        <v>0.4135831964315263</v>
      </c>
      <c r="F190">
        <v>35.131821323399997</v>
      </c>
      <c r="G190">
        <f t="shared" si="31"/>
        <v>3.9816921866000001</v>
      </c>
      <c r="H190" s="2">
        <f t="shared" si="32"/>
        <v>0.10179837680861926</v>
      </c>
    </row>
    <row r="191" spans="1:8">
      <c r="A191" t="s">
        <v>48</v>
      </c>
      <c r="B191" t="s">
        <v>153</v>
      </c>
      <c r="C191">
        <v>37.499078044000001</v>
      </c>
      <c r="D191">
        <f t="shared" si="29"/>
        <v>13.057186154</v>
      </c>
      <c r="E191" s="2">
        <f t="shared" si="30"/>
        <v>0.53421339938673629</v>
      </c>
      <c r="F191">
        <v>36.914200266000002</v>
      </c>
      <c r="G191">
        <f t="shared" si="31"/>
        <v>2.1993132439999954</v>
      </c>
      <c r="H191" s="2">
        <f t="shared" si="32"/>
        <v>5.6228987033796023E-2</v>
      </c>
    </row>
    <row r="192" spans="1:8">
      <c r="A192" t="s">
        <v>48</v>
      </c>
      <c r="B192" t="s">
        <v>154</v>
      </c>
      <c r="C192">
        <v>35.891734559500001</v>
      </c>
      <c r="D192">
        <f t="shared" si="29"/>
        <v>11.449842669500001</v>
      </c>
      <c r="E192" s="2">
        <f t="shared" si="30"/>
        <v>0.46845157163077528</v>
      </c>
      <c r="F192">
        <v>34.569609364500003</v>
      </c>
      <c r="G192">
        <f t="shared" si="31"/>
        <v>4.5439041454999938</v>
      </c>
      <c r="H192" s="2">
        <f t="shared" si="32"/>
        <v>0.1161722314805156</v>
      </c>
    </row>
    <row r="193" spans="1:8">
      <c r="A193" t="s">
        <v>48</v>
      </c>
      <c r="B193" t="s">
        <v>155</v>
      </c>
      <c r="C193">
        <v>35.577044205200004</v>
      </c>
      <c r="D193">
        <f t="shared" si="29"/>
        <v>11.135152315200003</v>
      </c>
      <c r="E193" s="2">
        <f t="shared" si="30"/>
        <v>0.45557653087221811</v>
      </c>
      <c r="F193">
        <v>34.114052224200002</v>
      </c>
      <c r="G193">
        <f t="shared" si="31"/>
        <v>4.9994612857999954</v>
      </c>
      <c r="H193" s="2">
        <f t="shared" si="32"/>
        <v>0.12781928385241595</v>
      </c>
    </row>
    <row r="194" spans="1:8">
      <c r="A194" t="s">
        <v>48</v>
      </c>
      <c r="B194" t="s">
        <v>156</v>
      </c>
      <c r="C194">
        <v>35.481675557199999</v>
      </c>
      <c r="D194">
        <f t="shared" si="29"/>
        <v>11.039783667199998</v>
      </c>
      <c r="E194" s="2">
        <f t="shared" si="30"/>
        <v>0.45167467873944506</v>
      </c>
      <c r="F194">
        <v>34.088569255800003</v>
      </c>
      <c r="G194">
        <f t="shared" si="31"/>
        <v>5.024944254199994</v>
      </c>
      <c r="H194" s="2">
        <f t="shared" si="32"/>
        <v>0.12847079700255734</v>
      </c>
    </row>
    <row r="195" spans="1:8">
      <c r="A195" t="s">
        <v>48</v>
      </c>
      <c r="B195" t="s">
        <v>157</v>
      </c>
      <c r="C195">
        <v>35.438157041799997</v>
      </c>
      <c r="D195">
        <f t="shared" ref="D195:D258" si="33">ABS(C195-24.44189189)</f>
        <v>10.996265151799996</v>
      </c>
      <c r="E195" s="2">
        <f t="shared" ref="E195:E258" si="34">D195/24.44189189</f>
        <v>0.44989418991329955</v>
      </c>
      <c r="F195">
        <v>34.196205191700003</v>
      </c>
      <c r="G195">
        <f t="shared" ref="G195:G258" si="35">ABS(F195-39.11351351)</f>
        <v>4.9173083182999946</v>
      </c>
      <c r="H195" s="2">
        <f t="shared" ref="H195:H258" si="36">G195/39.11351351</f>
        <v>0.12571891085782427</v>
      </c>
    </row>
    <row r="196" spans="1:8">
      <c r="A196" t="s">
        <v>48</v>
      </c>
      <c r="B196" t="s">
        <v>158</v>
      </c>
      <c r="C196">
        <v>35.410861063500001</v>
      </c>
      <c r="D196">
        <f t="shared" si="33"/>
        <v>10.9689691735</v>
      </c>
      <c r="E196" s="2">
        <f t="shared" si="34"/>
        <v>0.44877741963942541</v>
      </c>
      <c r="F196">
        <v>34.341618492499997</v>
      </c>
      <c r="G196">
        <f t="shared" si="35"/>
        <v>4.7718950175000003</v>
      </c>
      <c r="H196" s="2">
        <f t="shared" si="36"/>
        <v>0.12200118550536221</v>
      </c>
    </row>
    <row r="197" spans="1:8">
      <c r="A197" t="s">
        <v>48</v>
      </c>
      <c r="B197" t="s">
        <v>159</v>
      </c>
      <c r="C197">
        <v>35.389749713999997</v>
      </c>
      <c r="D197">
        <f t="shared" si="33"/>
        <v>10.947857823999996</v>
      </c>
      <c r="E197" s="2">
        <f t="shared" si="34"/>
        <v>0.44791368332985437</v>
      </c>
      <c r="F197">
        <v>34.489578444700001</v>
      </c>
      <c r="G197">
        <f t="shared" si="35"/>
        <v>4.623935065299996</v>
      </c>
      <c r="H197" s="2">
        <f t="shared" si="36"/>
        <v>0.11821835090621079</v>
      </c>
    </row>
    <row r="198" spans="1:8">
      <c r="A198" t="s">
        <v>48</v>
      </c>
      <c r="B198" t="s">
        <v>160</v>
      </c>
      <c r="C198">
        <v>35.371202238199999</v>
      </c>
      <c r="D198">
        <f t="shared" si="33"/>
        <v>10.929310348199998</v>
      </c>
      <c r="E198" s="2">
        <f t="shared" si="34"/>
        <v>0.44715484371615055</v>
      </c>
      <c r="F198">
        <v>34.627310781600002</v>
      </c>
      <c r="G198">
        <f t="shared" si="35"/>
        <v>4.486202728399995</v>
      </c>
      <c r="H198" s="2">
        <f t="shared" si="36"/>
        <v>0.11469700177287896</v>
      </c>
    </row>
    <row r="199" spans="1:8">
      <c r="A199" t="s">
        <v>48</v>
      </c>
      <c r="B199" t="s">
        <v>161</v>
      </c>
      <c r="C199">
        <v>35.353682585599998</v>
      </c>
      <c r="D199">
        <f t="shared" si="33"/>
        <v>10.911790695599997</v>
      </c>
      <c r="E199" s="2">
        <f t="shared" si="34"/>
        <v>0.44643805580632556</v>
      </c>
      <c r="F199">
        <v>34.750949295399998</v>
      </c>
      <c r="G199">
        <f t="shared" si="35"/>
        <v>4.362564214599999</v>
      </c>
      <c r="H199" s="2">
        <f t="shared" si="36"/>
        <v>0.11153598393774161</v>
      </c>
    </row>
    <row r="200" spans="1:8">
      <c r="A200" t="s">
        <v>48</v>
      </c>
      <c r="B200" t="s">
        <v>162</v>
      </c>
      <c r="C200">
        <v>35.336507505199997</v>
      </c>
      <c r="D200">
        <f t="shared" si="33"/>
        <v>10.894615615199996</v>
      </c>
      <c r="E200" s="2">
        <f t="shared" si="34"/>
        <v>0.44573536550406512</v>
      </c>
      <c r="F200">
        <v>34.860135763700001</v>
      </c>
      <c r="G200">
        <f t="shared" si="35"/>
        <v>4.2533777462999964</v>
      </c>
      <c r="H200" s="2">
        <f t="shared" si="36"/>
        <v>0.10874445593369034</v>
      </c>
    </row>
    <row r="201" spans="1:8">
      <c r="A201" t="s">
        <v>48</v>
      </c>
      <c r="B201" t="s">
        <v>163</v>
      </c>
      <c r="C201">
        <v>35.319396564500003</v>
      </c>
      <c r="D201">
        <f t="shared" si="33"/>
        <v>10.877504674500003</v>
      </c>
      <c r="E201" s="2">
        <f t="shared" si="34"/>
        <v>0.44503529937264613</v>
      </c>
      <c r="F201">
        <v>34.955815096000002</v>
      </c>
      <c r="G201">
        <f t="shared" si="35"/>
        <v>4.1576984139999951</v>
      </c>
      <c r="H201" s="2">
        <f t="shared" si="36"/>
        <v>0.10629825962674033</v>
      </c>
    </row>
    <row r="202" spans="1:8">
      <c r="A202" t="s">
        <v>48</v>
      </c>
      <c r="B202" t="s">
        <v>164</v>
      </c>
      <c r="C202">
        <v>35.302269709900003</v>
      </c>
      <c r="D202">
        <f t="shared" si="33"/>
        <v>10.860377819900002</v>
      </c>
      <c r="E202" s="2">
        <f t="shared" si="34"/>
        <v>0.44433458215005639</v>
      </c>
      <c r="F202">
        <v>35.039337707999998</v>
      </c>
      <c r="G202">
        <f t="shared" si="35"/>
        <v>4.0741758019999992</v>
      </c>
      <c r="H202" s="2">
        <f t="shared" si="36"/>
        <v>0.1041628694634751</v>
      </c>
    </row>
    <row r="203" spans="1:8">
      <c r="A203" t="s">
        <v>48</v>
      </c>
      <c r="B203" t="s">
        <v>165</v>
      </c>
      <c r="C203">
        <v>35.285144323700003</v>
      </c>
      <c r="D203">
        <f t="shared" si="33"/>
        <v>10.843252433700002</v>
      </c>
      <c r="E203" s="2">
        <f t="shared" si="34"/>
        <v>0.4436339250046491</v>
      </c>
      <c r="F203">
        <v>35.112102035299998</v>
      </c>
      <c r="G203">
        <f t="shared" si="35"/>
        <v>4.0014114746999994</v>
      </c>
      <c r="H203" s="2">
        <f t="shared" si="36"/>
        <v>0.10230253218435553</v>
      </c>
    </row>
    <row r="204" spans="1:8">
      <c r="A204" t="s">
        <v>48</v>
      </c>
      <c r="B204" t="s">
        <v>166</v>
      </c>
      <c r="C204">
        <v>35.268080260200001</v>
      </c>
      <c r="D204">
        <f t="shared" si="33"/>
        <v>10.826188370200001</v>
      </c>
      <c r="E204" s="2">
        <f t="shared" si="34"/>
        <v>0.44293577677713886</v>
      </c>
      <c r="F204">
        <v>35.175420133599999</v>
      </c>
      <c r="G204">
        <f t="shared" si="35"/>
        <v>3.9380933763999977</v>
      </c>
      <c r="H204" s="2">
        <f t="shared" si="36"/>
        <v>0.100683702971178</v>
      </c>
    </row>
    <row r="205" spans="1:8">
      <c r="A205" t="s">
        <v>48</v>
      </c>
      <c r="B205" t="s">
        <v>167</v>
      </c>
      <c r="C205">
        <v>35.251150501700003</v>
      </c>
      <c r="D205">
        <f t="shared" si="33"/>
        <v>10.809258611700002</v>
      </c>
      <c r="E205" s="2">
        <f t="shared" si="34"/>
        <v>0.44224312341887223</v>
      </c>
      <c r="F205">
        <v>35.230474678699998</v>
      </c>
      <c r="G205">
        <f t="shared" si="35"/>
        <v>3.8830388312999986</v>
      </c>
      <c r="H205" s="2">
        <f t="shared" si="36"/>
        <v>9.9276144811363917E-2</v>
      </c>
    </row>
    <row r="206" spans="1:8">
      <c r="A206" t="s">
        <v>48</v>
      </c>
      <c r="B206" t="s">
        <v>168</v>
      </c>
      <c r="C206">
        <v>35.234426100900002</v>
      </c>
      <c r="D206">
        <f t="shared" si="33"/>
        <v>10.792534210900001</v>
      </c>
      <c r="E206" s="2">
        <f t="shared" si="34"/>
        <v>0.44155887193476989</v>
      </c>
      <c r="F206">
        <v>35.2783126207</v>
      </c>
      <c r="G206">
        <f t="shared" si="35"/>
        <v>3.8352008892999976</v>
      </c>
      <c r="H206" s="2">
        <f t="shared" si="36"/>
        <v>9.8053090738561929E-2</v>
      </c>
    </row>
    <row r="207" spans="1:8">
      <c r="A207" t="s">
        <v>48</v>
      </c>
      <c r="B207" t="s">
        <v>169</v>
      </c>
      <c r="C207">
        <v>35.217969156700001</v>
      </c>
      <c r="D207">
        <f t="shared" si="33"/>
        <v>10.7760772667</v>
      </c>
      <c r="E207" s="2">
        <f t="shared" si="34"/>
        <v>0.44088556299968151</v>
      </c>
      <c r="F207">
        <v>35.319852785400002</v>
      </c>
      <c r="G207">
        <f t="shared" si="35"/>
        <v>3.7936607245999951</v>
      </c>
      <c r="H207" s="2">
        <f t="shared" si="36"/>
        <v>9.6991049490608536E-2</v>
      </c>
    </row>
    <row r="208" spans="1:8">
      <c r="A208" t="s">
        <v>48</v>
      </c>
      <c r="B208" t="s">
        <v>170</v>
      </c>
      <c r="C208">
        <v>35.2018302388</v>
      </c>
      <c r="D208">
        <f t="shared" si="33"/>
        <v>10.759938348799999</v>
      </c>
      <c r="E208" s="2">
        <f t="shared" si="34"/>
        <v>0.44022526559010972</v>
      </c>
      <c r="F208">
        <v>35.355898078400003</v>
      </c>
      <c r="G208">
        <f t="shared" si="35"/>
        <v>3.7576154315999943</v>
      </c>
      <c r="H208" s="2">
        <f t="shared" si="36"/>
        <v>9.606949349204591E-2</v>
      </c>
    </row>
    <row r="209" spans="1:8">
      <c r="A209" t="s">
        <v>48</v>
      </c>
      <c r="B209" t="s">
        <v>171</v>
      </c>
      <c r="C209">
        <v>35.186048184900002</v>
      </c>
      <c r="D209">
        <f t="shared" si="33"/>
        <v>10.744156294900002</v>
      </c>
      <c r="E209" s="2">
        <f t="shared" si="34"/>
        <v>0.43957956868698028</v>
      </c>
      <c r="F209">
        <v>35.3871485234</v>
      </c>
      <c r="G209">
        <f t="shared" si="35"/>
        <v>3.7263649865999966</v>
      </c>
      <c r="H209" s="2">
        <f t="shared" si="36"/>
        <v>9.5270525508972539E-2</v>
      </c>
    </row>
    <row r="210" spans="1:8">
      <c r="A210" t="s">
        <v>48</v>
      </c>
      <c r="B210" t="s">
        <v>172</v>
      </c>
      <c r="C210">
        <v>35.170651069599998</v>
      </c>
      <c r="D210">
        <f t="shared" si="33"/>
        <v>10.728759179599997</v>
      </c>
      <c r="E210" s="2">
        <f t="shared" si="34"/>
        <v>0.43894962091659906</v>
      </c>
      <c r="F210">
        <v>35.414213681900002</v>
      </c>
      <c r="G210">
        <f t="shared" si="35"/>
        <v>3.6992998280999956</v>
      </c>
      <c r="H210" s="2">
        <f t="shared" si="36"/>
        <v>9.4578561119399565E-2</v>
      </c>
    </row>
    <row r="211" spans="1:8">
      <c r="A211" t="s">
        <v>48</v>
      </c>
      <c r="B211" t="s">
        <v>173</v>
      </c>
      <c r="C211">
        <v>35.155657663100001</v>
      </c>
      <c r="D211">
        <f t="shared" si="33"/>
        <v>10.7137657731</v>
      </c>
      <c r="E211" s="2">
        <f t="shared" si="34"/>
        <v>0.43833619023097642</v>
      </c>
      <c r="F211">
        <v>35.437623959299998</v>
      </c>
      <c r="G211">
        <f t="shared" si="35"/>
        <v>3.6758895506999991</v>
      </c>
      <c r="H211" s="2">
        <f t="shared" si="36"/>
        <v>9.3980039654586359E-2</v>
      </c>
    </row>
    <row r="212" spans="1:8">
      <c r="A212" t="s">
        <v>48</v>
      </c>
      <c r="B212" t="s">
        <v>174</v>
      </c>
      <c r="C212">
        <v>35.1410790077</v>
      </c>
      <c r="D212">
        <f t="shared" si="33"/>
        <v>10.699187117699999</v>
      </c>
      <c r="E212" s="2">
        <f t="shared" si="34"/>
        <v>0.43773972840774228</v>
      </c>
      <c r="F212">
        <v>35.457840689299999</v>
      </c>
      <c r="G212">
        <f t="shared" si="35"/>
        <v>3.6556728206999978</v>
      </c>
      <c r="H212" s="2">
        <f t="shared" si="36"/>
        <v>9.346316637510374E-2</v>
      </c>
    </row>
    <row r="213" spans="1:8">
      <c r="A213" t="s">
        <v>48</v>
      </c>
      <c r="B213" t="s">
        <v>175</v>
      </c>
      <c r="C213">
        <v>35.126919916699997</v>
      </c>
      <c r="D213">
        <f t="shared" si="33"/>
        <v>10.685028026699996</v>
      </c>
      <c r="E213" s="2">
        <f t="shared" si="34"/>
        <v>0.43716043237518776</v>
      </c>
      <c r="F213">
        <v>35.475265039900002</v>
      </c>
      <c r="G213">
        <f t="shared" si="35"/>
        <v>3.6382484700999953</v>
      </c>
      <c r="H213" s="2">
        <f t="shared" si="36"/>
        <v>9.3017684774593795E-2</v>
      </c>
    </row>
    <row r="214" spans="1:8">
      <c r="A214" t="s">
        <v>48</v>
      </c>
      <c r="B214" t="s">
        <v>176</v>
      </c>
      <c r="C214">
        <v>35.113180308799997</v>
      </c>
      <c r="D214">
        <f t="shared" si="33"/>
        <v>10.671288418799996</v>
      </c>
      <c r="E214" s="2">
        <f t="shared" si="34"/>
        <v>0.4365982988070567</v>
      </c>
      <c r="F214">
        <v>35.4902458364</v>
      </c>
      <c r="G214">
        <f t="shared" si="35"/>
        <v>3.6232676735999974</v>
      </c>
      <c r="H214" s="2">
        <f t="shared" si="36"/>
        <v>9.2634676572168617E-2</v>
      </c>
    </row>
    <row r="215" spans="1:8">
      <c r="A215" t="s">
        <v>48</v>
      </c>
      <c r="B215" t="s">
        <v>177</v>
      </c>
      <c r="C215">
        <v>35.099856346800003</v>
      </c>
      <c r="D215">
        <f t="shared" si="33"/>
        <v>10.657964456800002</v>
      </c>
      <c r="E215" s="2">
        <f t="shared" si="34"/>
        <v>0.43605317071059191</v>
      </c>
      <c r="F215">
        <v>35.503086410800002</v>
      </c>
      <c r="G215">
        <f t="shared" si="35"/>
        <v>3.6104270991999954</v>
      </c>
      <c r="H215" s="2">
        <f t="shared" si="36"/>
        <v>9.2306386596461912E-2</v>
      </c>
    </row>
    <row r="216" spans="1:8">
      <c r="A216" t="s">
        <v>48</v>
      </c>
      <c r="B216" t="s">
        <v>178</v>
      </c>
      <c r="C216">
        <v>35.086941382100001</v>
      </c>
      <c r="D216">
        <f t="shared" si="33"/>
        <v>10.6450494921</v>
      </c>
      <c r="E216" s="2">
        <f t="shared" si="34"/>
        <v>0.43552477606920631</v>
      </c>
      <c r="F216">
        <v>35.514050586800003</v>
      </c>
      <c r="G216">
        <f t="shared" si="35"/>
        <v>3.5994629231999937</v>
      </c>
      <c r="H216" s="2">
        <f t="shared" si="36"/>
        <v>9.2026069769460456E-2</v>
      </c>
    </row>
    <row r="217" spans="1:8">
      <c r="A217" t="s">
        <v>48</v>
      </c>
      <c r="B217" t="s">
        <v>179</v>
      </c>
      <c r="C217">
        <v>35.074426721000002</v>
      </c>
      <c r="D217">
        <f t="shared" si="33"/>
        <v>10.632534831000001</v>
      </c>
      <c r="E217" s="2">
        <f t="shared" si="34"/>
        <v>0.43501275919439475</v>
      </c>
      <c r="F217">
        <v>35.523367897900002</v>
      </c>
      <c r="G217">
        <f t="shared" si="35"/>
        <v>3.5901456120999953</v>
      </c>
      <c r="H217" s="2">
        <f t="shared" si="36"/>
        <v>9.1787857697368885E-2</v>
      </c>
    </row>
    <row r="218" spans="1:8">
      <c r="A218" t="s">
        <v>48</v>
      </c>
      <c r="B218" t="s">
        <v>180</v>
      </c>
      <c r="C218">
        <v>35.062302237300003</v>
      </c>
      <c r="D218">
        <f t="shared" si="33"/>
        <v>10.620410347300002</v>
      </c>
      <c r="E218" s="2">
        <f t="shared" si="34"/>
        <v>0.43451670578925883</v>
      </c>
      <c r="F218">
        <v>35.531238132699997</v>
      </c>
      <c r="G218">
        <f t="shared" si="35"/>
        <v>3.5822753773000002</v>
      </c>
      <c r="H218" s="2">
        <f t="shared" si="36"/>
        <v>9.1586642462690909E-2</v>
      </c>
    </row>
    <row r="219" spans="1:8">
      <c r="A219" t="s">
        <v>48</v>
      </c>
      <c r="B219" t="s">
        <v>181</v>
      </c>
      <c r="C219">
        <v>35.0505568532</v>
      </c>
      <c r="D219">
        <f t="shared" si="33"/>
        <v>10.608664963199999</v>
      </c>
      <c r="E219" s="2">
        <f t="shared" si="34"/>
        <v>0.43403616262374356</v>
      </c>
      <c r="F219">
        <v>35.537835286700002</v>
      </c>
      <c r="G219">
        <f t="shared" si="35"/>
        <v>3.5756782232999953</v>
      </c>
      <c r="H219" s="2">
        <f t="shared" si="36"/>
        <v>9.1417975590094097E-2</v>
      </c>
    </row>
    <row r="220" spans="1:8">
      <c r="A220" t="s">
        <v>48</v>
      </c>
      <c r="B220" t="s">
        <v>182</v>
      </c>
      <c r="C220">
        <v>35.039178913000001</v>
      </c>
      <c r="D220">
        <f t="shared" si="33"/>
        <v>10.597287023</v>
      </c>
      <c r="E220" s="2">
        <f t="shared" si="34"/>
        <v>0.4335706528239619</v>
      </c>
      <c r="F220">
        <v>35.543310995600002</v>
      </c>
      <c r="G220">
        <f t="shared" si="35"/>
        <v>3.5702025143999947</v>
      </c>
      <c r="H220" s="2">
        <f t="shared" si="36"/>
        <v>9.1277980268564096E-2</v>
      </c>
    </row>
    <row r="221" spans="1:8">
      <c r="A221" t="s">
        <v>48</v>
      </c>
      <c r="B221" t="s">
        <v>183</v>
      </c>
      <c r="C221">
        <v>35.028156469300001</v>
      </c>
      <c r="D221">
        <f t="shared" si="33"/>
        <v>10.5862645793</v>
      </c>
      <c r="E221" s="2">
        <f t="shared" si="34"/>
        <v>0.43311968758159824</v>
      </c>
      <c r="F221">
        <v>35.547797513900001</v>
      </c>
      <c r="G221">
        <f t="shared" si="35"/>
        <v>3.5657159960999962</v>
      </c>
      <c r="H221" s="2">
        <f t="shared" si="36"/>
        <v>9.1163275198694785E-2</v>
      </c>
    </row>
    <row r="222" spans="1:8">
      <c r="A222" t="s">
        <v>48</v>
      </c>
      <c r="B222" t="s">
        <v>184</v>
      </c>
      <c r="C222">
        <v>38.368345030100002</v>
      </c>
      <c r="D222">
        <f t="shared" si="33"/>
        <v>13.926453140100001</v>
      </c>
      <c r="E222" s="2">
        <f t="shared" si="34"/>
        <v>0.56977803530003257</v>
      </c>
      <c r="F222">
        <v>38.215431086999999</v>
      </c>
      <c r="G222">
        <f t="shared" si="35"/>
        <v>0.89808242299999819</v>
      </c>
      <c r="H222" s="2">
        <f t="shared" si="36"/>
        <v>2.2960924304854101E-2</v>
      </c>
    </row>
    <row r="223" spans="1:8">
      <c r="A223" t="s">
        <v>48</v>
      </c>
      <c r="B223" t="s">
        <v>185</v>
      </c>
      <c r="C223">
        <v>36.504944350400002</v>
      </c>
      <c r="D223">
        <f t="shared" si="33"/>
        <v>12.063052460400002</v>
      </c>
      <c r="E223" s="2">
        <f t="shared" si="34"/>
        <v>0.49354004651887856</v>
      </c>
      <c r="F223">
        <v>35.515309095900001</v>
      </c>
      <c r="G223">
        <f t="shared" si="35"/>
        <v>3.598204414099996</v>
      </c>
      <c r="H223" s="2">
        <f t="shared" si="36"/>
        <v>9.1993893956370282E-2</v>
      </c>
    </row>
    <row r="224" spans="1:8">
      <c r="A224" t="s">
        <v>48</v>
      </c>
      <c r="B224" t="s">
        <v>186</v>
      </c>
      <c r="C224">
        <v>35.952352832899997</v>
      </c>
      <c r="D224">
        <f t="shared" si="33"/>
        <v>11.510460942899996</v>
      </c>
      <c r="E224" s="2">
        <f t="shared" si="34"/>
        <v>0.47093166906647321</v>
      </c>
      <c r="F224">
        <v>34.564057946799998</v>
      </c>
      <c r="G224">
        <f t="shared" si="35"/>
        <v>4.5494555631999987</v>
      </c>
      <c r="H224" s="2">
        <f t="shared" si="36"/>
        <v>0.1163141624195141</v>
      </c>
    </row>
    <row r="225" spans="1:8">
      <c r="A225" t="s">
        <v>48</v>
      </c>
      <c r="B225" t="s">
        <v>187</v>
      </c>
      <c r="C225">
        <v>35.734851404799997</v>
      </c>
      <c r="D225">
        <f t="shared" si="33"/>
        <v>11.292959514799996</v>
      </c>
      <c r="E225" s="2">
        <f t="shared" si="34"/>
        <v>0.46203295414379625</v>
      </c>
      <c r="F225">
        <v>34.103824523999997</v>
      </c>
      <c r="G225">
        <f t="shared" si="35"/>
        <v>5.0096889860000005</v>
      </c>
      <c r="H225" s="2">
        <f t="shared" si="36"/>
        <v>0.12808077148884089</v>
      </c>
    </row>
    <row r="226" spans="1:8">
      <c r="A226" t="s">
        <v>48</v>
      </c>
      <c r="B226" t="s">
        <v>188</v>
      </c>
      <c r="C226">
        <v>35.625310113300003</v>
      </c>
      <c r="D226">
        <f t="shared" si="33"/>
        <v>11.183418223300002</v>
      </c>
      <c r="E226" s="2">
        <f t="shared" si="34"/>
        <v>0.45755125150011461</v>
      </c>
      <c r="F226">
        <v>33.843330063700002</v>
      </c>
      <c r="G226">
        <f t="shared" si="35"/>
        <v>5.2701834462999955</v>
      </c>
      <c r="H226" s="2">
        <f t="shared" si="36"/>
        <v>0.13474073212452747</v>
      </c>
    </row>
    <row r="227" spans="1:8">
      <c r="A227" t="s">
        <v>48</v>
      </c>
      <c r="B227" t="s">
        <v>189</v>
      </c>
      <c r="C227">
        <v>35.559881171599997</v>
      </c>
      <c r="D227">
        <f t="shared" si="33"/>
        <v>11.117989281599996</v>
      </c>
      <c r="E227" s="2">
        <f t="shared" si="34"/>
        <v>0.45487433344506117</v>
      </c>
      <c r="F227">
        <v>33.689010448600001</v>
      </c>
      <c r="G227">
        <f t="shared" si="35"/>
        <v>5.4245030613999958</v>
      </c>
      <c r="H227" s="2">
        <f t="shared" si="36"/>
        <v>0.13868616175361323</v>
      </c>
    </row>
    <row r="228" spans="1:8">
      <c r="A228" t="s">
        <v>48</v>
      </c>
      <c r="B228" t="s">
        <v>190</v>
      </c>
      <c r="C228">
        <v>35.516224197699998</v>
      </c>
      <c r="D228">
        <f t="shared" si="33"/>
        <v>11.074332307699997</v>
      </c>
      <c r="E228" s="2">
        <f t="shared" si="34"/>
        <v>0.45308817981601818</v>
      </c>
      <c r="F228">
        <v>33.599187727699999</v>
      </c>
      <c r="G228">
        <f t="shared" si="35"/>
        <v>5.5143257822999985</v>
      </c>
      <c r="H228" s="2">
        <f t="shared" si="36"/>
        <v>0.14098262435283837</v>
      </c>
    </row>
    <row r="229" spans="1:8">
      <c r="A229" t="s">
        <v>48</v>
      </c>
      <c r="B229" t="s">
        <v>191</v>
      </c>
      <c r="C229">
        <v>35.484974344400001</v>
      </c>
      <c r="D229">
        <f t="shared" si="33"/>
        <v>11.0430824544</v>
      </c>
      <c r="E229" s="2">
        <f t="shared" si="34"/>
        <v>0.45180964321825251</v>
      </c>
      <c r="F229">
        <v>33.550633256499999</v>
      </c>
      <c r="G229">
        <f t="shared" si="35"/>
        <v>5.5628802534999977</v>
      </c>
      <c r="H229" s="2">
        <f t="shared" si="36"/>
        <v>0.14222399764924618</v>
      </c>
    </row>
    <row r="230" spans="1:8">
      <c r="A230" t="s">
        <v>48</v>
      </c>
      <c r="B230" t="s">
        <v>192</v>
      </c>
      <c r="C230">
        <v>35.461631779299999</v>
      </c>
      <c r="D230">
        <f t="shared" si="33"/>
        <v>11.019739889299998</v>
      </c>
      <c r="E230" s="2">
        <f t="shared" si="34"/>
        <v>0.45085462037447865</v>
      </c>
      <c r="F230">
        <v>33.528986418499997</v>
      </c>
      <c r="G230">
        <f t="shared" si="35"/>
        <v>5.5845270915</v>
      </c>
      <c r="H230" s="2">
        <f t="shared" si="36"/>
        <v>0.14277743394421025</v>
      </c>
    </row>
    <row r="231" spans="1:8">
      <c r="A231" t="s">
        <v>48</v>
      </c>
      <c r="B231" t="s">
        <v>193</v>
      </c>
      <c r="C231">
        <v>35.443778074299999</v>
      </c>
      <c r="D231">
        <f t="shared" si="33"/>
        <v>11.001886184299998</v>
      </c>
      <c r="E231" s="2">
        <f t="shared" si="34"/>
        <v>0.45012416525748727</v>
      </c>
      <c r="F231">
        <v>33.5250150412</v>
      </c>
      <c r="G231">
        <f t="shared" si="35"/>
        <v>5.5884984687999975</v>
      </c>
      <c r="H231" s="2">
        <f t="shared" si="36"/>
        <v>0.14287896860432159</v>
      </c>
    </row>
    <row r="232" spans="1:8">
      <c r="A232" t="s">
        <v>48</v>
      </c>
      <c r="B232" t="s">
        <v>194</v>
      </c>
      <c r="C232">
        <v>35.429976078000003</v>
      </c>
      <c r="D232">
        <f t="shared" si="33"/>
        <v>10.988084188000002</v>
      </c>
      <c r="E232" s="2">
        <f t="shared" si="34"/>
        <v>0.44955947917008815</v>
      </c>
      <c r="F232">
        <v>33.5326951013</v>
      </c>
      <c r="G232">
        <f t="shared" si="35"/>
        <v>5.5808184086999972</v>
      </c>
      <c r="H232" s="2">
        <f t="shared" si="36"/>
        <v>0.14268261549229452</v>
      </c>
    </row>
    <row r="233" spans="1:8">
      <c r="A233" t="s">
        <v>48</v>
      </c>
      <c r="B233" t="s">
        <v>195</v>
      </c>
      <c r="C233">
        <v>35.419291896399997</v>
      </c>
      <c r="D233">
        <f t="shared" si="33"/>
        <v>10.977400006399996</v>
      </c>
      <c r="E233" s="2">
        <f t="shared" si="34"/>
        <v>0.4491223533678757</v>
      </c>
      <c r="F233">
        <v>33.548067180499999</v>
      </c>
      <c r="G233">
        <f t="shared" si="35"/>
        <v>5.5654463294999985</v>
      </c>
      <c r="H233" s="2">
        <f t="shared" si="36"/>
        <v>0.14228960351713488</v>
      </c>
    </row>
    <row r="234" spans="1:8">
      <c r="A234" t="s">
        <v>48</v>
      </c>
      <c r="B234" t="s">
        <v>196</v>
      </c>
      <c r="C234">
        <v>35.411072234099997</v>
      </c>
      <c r="D234">
        <f t="shared" si="33"/>
        <v>10.969180344099996</v>
      </c>
      <c r="E234" s="2">
        <f t="shared" si="34"/>
        <v>0.44878605933887861</v>
      </c>
      <c r="F234">
        <v>33.568514710199999</v>
      </c>
      <c r="G234">
        <f t="shared" si="35"/>
        <v>5.5449987997999983</v>
      </c>
      <c r="H234" s="2">
        <f t="shared" si="36"/>
        <v>0.14176682947141353</v>
      </c>
    </row>
    <row r="235" spans="1:8">
      <c r="A235" t="s">
        <v>48</v>
      </c>
      <c r="B235" t="s">
        <v>197</v>
      </c>
      <c r="C235">
        <v>35.404833951900002</v>
      </c>
      <c r="D235">
        <f t="shared" si="33"/>
        <v>10.962942061900002</v>
      </c>
      <c r="E235" s="2">
        <f t="shared" si="34"/>
        <v>0.44853083023353479</v>
      </c>
      <c r="F235">
        <v>33.592299108799999</v>
      </c>
      <c r="G235">
        <f t="shared" si="35"/>
        <v>5.5212144011999982</v>
      </c>
      <c r="H235" s="2">
        <f t="shared" si="36"/>
        <v>0.14115874299526712</v>
      </c>
    </row>
    <row r="236" spans="1:8">
      <c r="A236" t="s">
        <v>48</v>
      </c>
      <c r="B236" t="s">
        <v>198</v>
      </c>
      <c r="C236">
        <v>35.400205495000002</v>
      </c>
      <c r="D236">
        <f t="shared" si="33"/>
        <v>10.958313605000001</v>
      </c>
      <c r="E236" s="2">
        <f t="shared" si="34"/>
        <v>0.44834146449536566</v>
      </c>
      <c r="F236">
        <v>33.6182580965</v>
      </c>
      <c r="G236">
        <f t="shared" si="35"/>
        <v>5.4952554134999971</v>
      </c>
      <c r="H236" s="2">
        <f t="shared" si="36"/>
        <v>0.14049505964466852</v>
      </c>
    </row>
    <row r="237" spans="1:8">
      <c r="A237" t="s">
        <v>48</v>
      </c>
      <c r="B237" t="s">
        <v>199</v>
      </c>
      <c r="C237">
        <v>35.396893462900003</v>
      </c>
      <c r="D237">
        <f t="shared" si="33"/>
        <v>10.955001572900002</v>
      </c>
      <c r="E237" s="2">
        <f t="shared" si="34"/>
        <v>0.44820595812315417</v>
      </c>
      <c r="F237">
        <v>33.6456091421</v>
      </c>
      <c r="G237">
        <f t="shared" si="35"/>
        <v>5.4679043678999975</v>
      </c>
      <c r="H237" s="2">
        <f t="shared" si="36"/>
        <v>0.13979578609070853</v>
      </c>
    </row>
    <row r="238" spans="1:8">
      <c r="A238" t="s">
        <v>48</v>
      </c>
      <c r="B238" t="s">
        <v>200</v>
      </c>
      <c r="C238">
        <v>35.394662023499997</v>
      </c>
      <c r="D238">
        <f t="shared" si="33"/>
        <v>10.952770133499996</v>
      </c>
      <c r="E238" s="2">
        <f t="shared" si="34"/>
        <v>0.44811466243254033</v>
      </c>
      <c r="F238">
        <v>33.673821013400001</v>
      </c>
      <c r="G238">
        <f t="shared" si="35"/>
        <v>5.4396924965999958</v>
      </c>
      <c r="H238" s="2">
        <f t="shared" si="36"/>
        <v>0.13907450414060224</v>
      </c>
    </row>
    <row r="239" spans="1:8">
      <c r="A239" t="s">
        <v>48</v>
      </c>
      <c r="B239" t="s">
        <v>201</v>
      </c>
      <c r="C239">
        <v>35.393319312899997</v>
      </c>
      <c r="D239">
        <f t="shared" si="33"/>
        <v>10.951427422899997</v>
      </c>
      <c r="E239" s="2">
        <f t="shared" si="34"/>
        <v>0.44805972762610058</v>
      </c>
      <c r="F239">
        <v>33.702529578399997</v>
      </c>
      <c r="G239">
        <f t="shared" si="35"/>
        <v>5.4109839316000006</v>
      </c>
      <c r="H239" s="2">
        <f t="shared" si="36"/>
        <v>0.13834052341568845</v>
      </c>
    </row>
    <row r="240" spans="1:8">
      <c r="A240" t="s">
        <v>48</v>
      </c>
      <c r="B240" t="s">
        <v>202</v>
      </c>
      <c r="C240">
        <v>35.3927079037</v>
      </c>
      <c r="D240">
        <f t="shared" si="33"/>
        <v>10.950816013699999</v>
      </c>
      <c r="E240" s="2">
        <f t="shared" si="34"/>
        <v>0.44803471281944202</v>
      </c>
      <c r="F240">
        <v>33.731482435099998</v>
      </c>
      <c r="G240">
        <f t="shared" si="35"/>
        <v>5.3820310748999987</v>
      </c>
      <c r="H240" s="2">
        <f t="shared" si="36"/>
        <v>0.13760029697981482</v>
      </c>
    </row>
    <row r="241" spans="1:8">
      <c r="A241" t="s">
        <v>48</v>
      </c>
      <c r="B241" t="s">
        <v>203</v>
      </c>
      <c r="C241">
        <v>35.392697821200002</v>
      </c>
      <c r="D241">
        <f t="shared" si="33"/>
        <v>10.950805931200001</v>
      </c>
      <c r="E241" s="2">
        <f t="shared" si="34"/>
        <v>0.44803430031045771</v>
      </c>
      <c r="F241">
        <v>33.760502370700003</v>
      </c>
      <c r="G241">
        <f t="shared" si="35"/>
        <v>5.3530111392999942</v>
      </c>
      <c r="H241" s="2">
        <f t="shared" si="36"/>
        <v>0.13685835556377238</v>
      </c>
    </row>
    <row r="242" spans="1:8">
      <c r="A242" t="s">
        <v>48</v>
      </c>
      <c r="B242" t="s">
        <v>204</v>
      </c>
      <c r="C242">
        <v>35.393181255099996</v>
      </c>
      <c r="D242">
        <f t="shared" si="33"/>
        <v>10.951289365099996</v>
      </c>
      <c r="E242" s="2">
        <f t="shared" si="34"/>
        <v>0.4480540792171876</v>
      </c>
      <c r="F242">
        <v>33.789463157699998</v>
      </c>
      <c r="G242">
        <f t="shared" si="35"/>
        <v>5.3240503522999987</v>
      </c>
      <c r="H242" s="2">
        <f t="shared" si="36"/>
        <v>0.13611792637700063</v>
      </c>
    </row>
    <row r="243" spans="1:8">
      <c r="A243" t="s">
        <v>48</v>
      </c>
      <c r="B243" t="s">
        <v>205</v>
      </c>
      <c r="C243">
        <v>35.394068462600003</v>
      </c>
      <c r="D243">
        <f t="shared" si="33"/>
        <v>10.952176572600003</v>
      </c>
      <c r="E243" s="2">
        <f t="shared" si="34"/>
        <v>0.44809037785986222</v>
      </c>
      <c r="F243">
        <v>33.818273456</v>
      </c>
      <c r="G243">
        <f t="shared" si="35"/>
        <v>5.2952400539999971</v>
      </c>
      <c r="H243" s="2">
        <f t="shared" si="36"/>
        <v>0.13538134467634017</v>
      </c>
    </row>
    <row r="244" spans="1:8">
      <c r="A244" t="s">
        <v>48</v>
      </c>
      <c r="B244" t="s">
        <v>206</v>
      </c>
      <c r="C244">
        <v>35.395284541099997</v>
      </c>
      <c r="D244">
        <f t="shared" si="33"/>
        <v>10.953392651099996</v>
      </c>
      <c r="E244" s="2">
        <f t="shared" si="34"/>
        <v>0.44814013172120271</v>
      </c>
      <c r="F244">
        <v>33.846866057600003</v>
      </c>
      <c r="G244">
        <f t="shared" si="35"/>
        <v>5.2666474523999938</v>
      </c>
      <c r="H244" s="2">
        <f t="shared" si="36"/>
        <v>0.1346503287426094</v>
      </c>
    </row>
    <row r="245" spans="1:8">
      <c r="A245" t="s">
        <v>48</v>
      </c>
      <c r="B245" t="s">
        <v>207</v>
      </c>
      <c r="C245">
        <v>35.396766852799999</v>
      </c>
      <c r="D245">
        <f t="shared" si="33"/>
        <v>10.954874962799998</v>
      </c>
      <c r="E245" s="2">
        <f t="shared" si="34"/>
        <v>0.4482007780781489</v>
      </c>
      <c r="F245">
        <v>33.875190665399998</v>
      </c>
      <c r="G245">
        <f t="shared" si="35"/>
        <v>5.238322844599999</v>
      </c>
      <c r="H245" s="2">
        <f t="shared" si="36"/>
        <v>0.13392616450221834</v>
      </c>
    </row>
    <row r="246" spans="1:8">
      <c r="A246" t="s">
        <v>48</v>
      </c>
      <c r="B246" t="s">
        <v>208</v>
      </c>
      <c r="C246">
        <v>35.398462949200002</v>
      </c>
      <c r="D246">
        <f t="shared" si="33"/>
        <v>10.956571059200002</v>
      </c>
      <c r="E246" s="2">
        <f t="shared" si="34"/>
        <v>0.44827017108617123</v>
      </c>
      <c r="F246">
        <v>33.903209017800002</v>
      </c>
      <c r="G246">
        <f t="shared" si="35"/>
        <v>5.2103044921999953</v>
      </c>
      <c r="H246" s="2">
        <f t="shared" si="36"/>
        <v>0.13320983017462487</v>
      </c>
    </row>
    <row r="247" spans="1:8">
      <c r="A247" t="s">
        <v>48</v>
      </c>
      <c r="B247" t="s">
        <v>209</v>
      </c>
      <c r="C247">
        <v>35.4003288834</v>
      </c>
      <c r="D247">
        <f t="shared" si="33"/>
        <v>10.958436993399999</v>
      </c>
      <c r="E247" s="2">
        <f t="shared" si="34"/>
        <v>0.44834651272978848</v>
      </c>
      <c r="F247">
        <v>33.930891574100002</v>
      </c>
      <c r="G247">
        <f t="shared" si="35"/>
        <v>5.182621935899995</v>
      </c>
      <c r="H247" s="2">
        <f t="shared" si="36"/>
        <v>0.1325020810154264</v>
      </c>
    </row>
    <row r="248" spans="1:8">
      <c r="A248" t="s">
        <v>48</v>
      </c>
      <c r="B248" t="s">
        <v>210</v>
      </c>
      <c r="C248">
        <v>35.402327828600001</v>
      </c>
      <c r="D248">
        <f t="shared" si="33"/>
        <v>10.9604359386</v>
      </c>
      <c r="E248" s="2">
        <f t="shared" si="34"/>
        <v>0.44842829630075742</v>
      </c>
      <c r="F248">
        <v>33.958215244199998</v>
      </c>
      <c r="G248">
        <f t="shared" si="35"/>
        <v>5.1552982657999991</v>
      </c>
      <c r="H248" s="2">
        <f t="shared" si="36"/>
        <v>0.13180350736023663</v>
      </c>
    </row>
    <row r="249" spans="1:8">
      <c r="A249" t="s">
        <v>48</v>
      </c>
      <c r="B249" t="s">
        <v>211</v>
      </c>
      <c r="C249">
        <v>35.404428938700001</v>
      </c>
      <c r="D249">
        <f t="shared" si="33"/>
        <v>10.9625370487</v>
      </c>
      <c r="E249" s="2">
        <f t="shared" si="34"/>
        <v>0.44851425978138548</v>
      </c>
      <c r="F249">
        <v>33.985161818900004</v>
      </c>
      <c r="G249">
        <f t="shared" si="35"/>
        <v>5.1283516910999936</v>
      </c>
      <c r="H249" s="2">
        <f t="shared" si="36"/>
        <v>0.13111457475659527</v>
      </c>
    </row>
    <row r="250" spans="1:8">
      <c r="A250" t="s">
        <v>48</v>
      </c>
      <c r="B250" t="s">
        <v>212</v>
      </c>
      <c r="C250">
        <v>35.406606404100003</v>
      </c>
      <c r="D250">
        <f t="shared" si="33"/>
        <v>10.964714514100002</v>
      </c>
      <c r="E250" s="2">
        <f t="shared" si="34"/>
        <v>0.44860334721413425</v>
      </c>
      <c r="F250">
        <v>34.011716871099999</v>
      </c>
      <c r="G250">
        <f t="shared" si="35"/>
        <v>5.101796638899998</v>
      </c>
      <c r="H250" s="2">
        <f t="shared" si="36"/>
        <v>0.13043565205656205</v>
      </c>
    </row>
    <row r="251" spans="1:8">
      <c r="A251" t="s">
        <v>48</v>
      </c>
      <c r="B251" t="s">
        <v>213</v>
      </c>
      <c r="C251">
        <v>35.408838664800001</v>
      </c>
      <c r="D251">
        <f t="shared" si="33"/>
        <v>10.9669467748</v>
      </c>
      <c r="E251" s="2">
        <f t="shared" si="34"/>
        <v>0.44869467650689293</v>
      </c>
      <c r="F251">
        <v>34.037868977499997</v>
      </c>
      <c r="G251">
        <f t="shared" si="35"/>
        <v>5.0756445325000001</v>
      </c>
      <c r="H251" s="2">
        <f t="shared" si="36"/>
        <v>0.1297670313152085</v>
      </c>
    </row>
    <row r="252" spans="1:8">
      <c r="A252" t="s">
        <v>48</v>
      </c>
      <c r="B252" t="s">
        <v>214</v>
      </c>
      <c r="C252">
        <v>35.411107751700001</v>
      </c>
      <c r="D252">
        <f t="shared" si="33"/>
        <v>10.9692158617</v>
      </c>
      <c r="E252" s="2">
        <f t="shared" si="34"/>
        <v>0.44878751248334731</v>
      </c>
      <c r="F252">
        <v>34.063609156299997</v>
      </c>
      <c r="G252">
        <f t="shared" si="35"/>
        <v>5.0499043537000006</v>
      </c>
      <c r="H252" s="2">
        <f t="shared" si="36"/>
        <v>0.12910894216672483</v>
      </c>
    </row>
    <row r="253" spans="1:8">
      <c r="A253" t="s">
        <v>48</v>
      </c>
      <c r="B253" t="s">
        <v>215</v>
      </c>
      <c r="C253">
        <v>39.136253466500001</v>
      </c>
      <c r="D253">
        <f t="shared" si="33"/>
        <v>14.6943615765</v>
      </c>
      <c r="E253" s="2">
        <f t="shared" si="34"/>
        <v>0.60119575205681841</v>
      </c>
      <c r="F253">
        <v>39.1271037765</v>
      </c>
      <c r="G253">
        <f t="shared" si="35"/>
        <v>1.3590266500003167E-2</v>
      </c>
      <c r="H253" s="2">
        <f t="shared" si="36"/>
        <v>3.474570622894463E-4</v>
      </c>
    </row>
    <row r="254" spans="1:8">
      <c r="A254" t="s">
        <v>48</v>
      </c>
      <c r="B254" t="s">
        <v>216</v>
      </c>
      <c r="C254">
        <v>37.3891928265</v>
      </c>
      <c r="D254">
        <f t="shared" si="33"/>
        <v>12.9473009365</v>
      </c>
      <c r="E254" s="2">
        <f t="shared" si="34"/>
        <v>0.52971762557370505</v>
      </c>
      <c r="F254">
        <v>36.981496841999999</v>
      </c>
      <c r="G254">
        <f t="shared" si="35"/>
        <v>2.1320166679999986</v>
      </c>
      <c r="H254" s="2">
        <f t="shared" si="36"/>
        <v>5.4508441627339727E-2</v>
      </c>
    </row>
    <row r="255" spans="1:8">
      <c r="A255" t="s">
        <v>48</v>
      </c>
      <c r="B255" t="s">
        <v>217</v>
      </c>
      <c r="C255">
        <v>36.633326316900003</v>
      </c>
      <c r="D255">
        <f t="shared" si="33"/>
        <v>12.191434426900003</v>
      </c>
      <c r="E255" s="2">
        <f t="shared" si="34"/>
        <v>0.49879258454162168</v>
      </c>
      <c r="F255">
        <v>35.992928432799999</v>
      </c>
      <c r="G255">
        <f t="shared" si="35"/>
        <v>3.1205850771999977</v>
      </c>
      <c r="H255" s="2">
        <f t="shared" si="36"/>
        <v>7.9782785977592377E-2</v>
      </c>
    </row>
    <row r="256" spans="1:8">
      <c r="A256" t="s">
        <v>48</v>
      </c>
      <c r="B256" t="s">
        <v>218</v>
      </c>
      <c r="C256">
        <v>36.269614061299997</v>
      </c>
      <c r="D256">
        <f t="shared" si="33"/>
        <v>11.827722171299996</v>
      </c>
      <c r="E256" s="2">
        <f t="shared" si="34"/>
        <v>0.48391189293080517</v>
      </c>
      <c r="F256">
        <v>35.4494566543</v>
      </c>
      <c r="G256">
        <f t="shared" si="35"/>
        <v>3.6640568556999966</v>
      </c>
      <c r="H256" s="2">
        <f t="shared" si="36"/>
        <v>9.3677517739827229E-2</v>
      </c>
    </row>
    <row r="257" spans="1:8">
      <c r="A257" t="s">
        <v>48</v>
      </c>
      <c r="B257" t="s">
        <v>219</v>
      </c>
      <c r="C257">
        <v>36.069010828899998</v>
      </c>
      <c r="D257">
        <f t="shared" si="33"/>
        <v>11.627118938899997</v>
      </c>
      <c r="E257" s="2">
        <f t="shared" si="34"/>
        <v>0.47570454002609519</v>
      </c>
      <c r="F257">
        <v>35.103337303000004</v>
      </c>
      <c r="G257">
        <f t="shared" si="35"/>
        <v>4.0101762069999936</v>
      </c>
      <c r="H257" s="2">
        <f t="shared" si="36"/>
        <v>0.10252661668900513</v>
      </c>
    </row>
    <row r="258" spans="1:8">
      <c r="A258" t="s">
        <v>48</v>
      </c>
      <c r="B258" t="s">
        <v>220</v>
      </c>
      <c r="C258">
        <v>35.942812117499997</v>
      </c>
      <c r="D258">
        <f t="shared" si="33"/>
        <v>11.500920227499996</v>
      </c>
      <c r="E258" s="2">
        <f t="shared" si="34"/>
        <v>0.47054132631219964</v>
      </c>
      <c r="F258">
        <v>34.855662347600003</v>
      </c>
      <c r="G258">
        <f t="shared" si="35"/>
        <v>4.2578511623999944</v>
      </c>
      <c r="H258" s="2">
        <f t="shared" si="36"/>
        <v>0.10885882602470388</v>
      </c>
    </row>
    <row r="259" spans="1:8">
      <c r="A259" t="s">
        <v>48</v>
      </c>
      <c r="B259" t="s">
        <v>221</v>
      </c>
      <c r="C259">
        <v>35.854726701499999</v>
      </c>
      <c r="D259">
        <f t="shared" ref="D259:D283" si="37">ABS(C259-24.44189189)</f>
        <v>11.412834811499998</v>
      </c>
      <c r="E259" s="2">
        <f t="shared" ref="E259:E283" si="38">D259/24.44189189</f>
        <v>0.46693745569545592</v>
      </c>
      <c r="F259">
        <v>34.663650204500001</v>
      </c>
      <c r="G259">
        <f t="shared" ref="G259:G283" si="39">ABS(F259-39.11351351)</f>
        <v>4.4498633054999956</v>
      </c>
      <c r="H259" s="2">
        <f t="shared" ref="H259:H283" si="40">G259/39.11351351</f>
        <v>0.11376792586946495</v>
      </c>
    </row>
    <row r="260" spans="1:8">
      <c r="A260" t="s">
        <v>48</v>
      </c>
      <c r="B260" t="s">
        <v>222</v>
      </c>
      <c r="C260">
        <v>35.788629380499998</v>
      </c>
      <c r="D260">
        <f t="shared" si="37"/>
        <v>11.346737490499997</v>
      </c>
      <c r="E260" s="2">
        <f t="shared" si="38"/>
        <v>0.46423319199535157</v>
      </c>
      <c r="F260">
        <v>34.507309491999997</v>
      </c>
      <c r="G260">
        <f t="shared" si="39"/>
        <v>4.6062040179999997</v>
      </c>
      <c r="H260" s="2">
        <f t="shared" si="40"/>
        <v>0.11776502811035755</v>
      </c>
    </row>
    <row r="261" spans="1:8">
      <c r="A261" t="s">
        <v>48</v>
      </c>
      <c r="B261" t="s">
        <v>223</v>
      </c>
      <c r="C261">
        <v>35.736552357999997</v>
      </c>
      <c r="D261">
        <f t="shared" si="37"/>
        <v>11.294660467999996</v>
      </c>
      <c r="E261" s="2">
        <f t="shared" si="38"/>
        <v>0.46210254585984079</v>
      </c>
      <c r="F261">
        <v>34.376358533699999</v>
      </c>
      <c r="G261">
        <f t="shared" si="39"/>
        <v>4.7371549762999976</v>
      </c>
      <c r="H261" s="2">
        <f t="shared" si="40"/>
        <v>0.12111300037233597</v>
      </c>
    </row>
    <row r="262" spans="1:8">
      <c r="A262" t="s">
        <v>48</v>
      </c>
      <c r="B262" t="s">
        <v>224</v>
      </c>
      <c r="C262">
        <v>35.6940903578</v>
      </c>
      <c r="D262">
        <f t="shared" si="37"/>
        <v>11.2521984678</v>
      </c>
      <c r="E262" s="2">
        <f t="shared" si="38"/>
        <v>0.46036528262379117</v>
      </c>
      <c r="F262">
        <v>34.2648755345</v>
      </c>
      <c r="G262">
        <f t="shared" si="39"/>
        <v>4.8486379754999973</v>
      </c>
      <c r="H262" s="2">
        <f t="shared" si="40"/>
        <v>0.12396324288945214</v>
      </c>
    </row>
    <row r="263" spans="1:8">
      <c r="A263" t="s">
        <v>48</v>
      </c>
      <c r="B263" t="s">
        <v>225</v>
      </c>
      <c r="C263">
        <v>35.658558319999997</v>
      </c>
      <c r="D263">
        <f t="shared" si="37"/>
        <v>11.216666429999997</v>
      </c>
      <c r="E263" s="2">
        <f t="shared" si="38"/>
        <v>0.45891154745632073</v>
      </c>
      <c r="F263">
        <v>34.169037104899999</v>
      </c>
      <c r="G263">
        <f t="shared" si="39"/>
        <v>4.9444764050999979</v>
      </c>
      <c r="H263" s="2">
        <f t="shared" si="40"/>
        <v>0.12641350677524441</v>
      </c>
    </row>
    <row r="264" spans="1:8">
      <c r="A264" t="s">
        <v>48</v>
      </c>
      <c r="B264" t="s">
        <v>226</v>
      </c>
      <c r="C264">
        <v>35.628197504500001</v>
      </c>
      <c r="D264">
        <f t="shared" si="37"/>
        <v>11.1863056145</v>
      </c>
      <c r="E264" s="2">
        <f t="shared" si="38"/>
        <v>0.45766938438495808</v>
      </c>
      <c r="F264">
        <v>34.086125461500004</v>
      </c>
      <c r="G264">
        <f t="shared" si="39"/>
        <v>5.0273880484999935</v>
      </c>
      <c r="H264" s="2">
        <f t="shared" si="40"/>
        <v>0.12853327654174204</v>
      </c>
    </row>
    <row r="265" spans="1:8">
      <c r="A265" t="s">
        <v>48</v>
      </c>
      <c r="B265" t="s">
        <v>227</v>
      </c>
      <c r="C265">
        <v>35.601798915700002</v>
      </c>
      <c r="D265">
        <f t="shared" si="37"/>
        <v>11.159907025700001</v>
      </c>
      <c r="E265" s="2">
        <f t="shared" si="38"/>
        <v>0.45658932933362223</v>
      </c>
      <c r="F265">
        <v>34.014070210900002</v>
      </c>
      <c r="G265">
        <f t="shared" si="39"/>
        <v>5.0994432990999954</v>
      </c>
      <c r="H265" s="2">
        <f t="shared" si="40"/>
        <v>0.13037548513242722</v>
      </c>
    </row>
    <row r="266" spans="1:8">
      <c r="A266" t="s">
        <v>48</v>
      </c>
      <c r="B266" t="s">
        <v>228</v>
      </c>
      <c r="C266">
        <v>35.578504582400001</v>
      </c>
      <c r="D266">
        <f t="shared" si="37"/>
        <v>11.1366126924</v>
      </c>
      <c r="E266" s="2">
        <f t="shared" si="38"/>
        <v>0.45563627981499921</v>
      </c>
      <c r="F266">
        <v>33.951222059800003</v>
      </c>
      <c r="G266">
        <f t="shared" si="39"/>
        <v>5.1622914501999944</v>
      </c>
      <c r="H266" s="2">
        <f t="shared" si="40"/>
        <v>0.13198229938816852</v>
      </c>
    </row>
    <row r="267" spans="1:8">
      <c r="A267" t="s">
        <v>48</v>
      </c>
      <c r="B267" t="s">
        <v>229</v>
      </c>
      <c r="C267">
        <v>35.557691941000002</v>
      </c>
      <c r="D267">
        <f t="shared" si="37"/>
        <v>11.115800051000001</v>
      </c>
      <c r="E267" s="2">
        <f t="shared" si="38"/>
        <v>0.45478476465841206</v>
      </c>
      <c r="F267">
        <v>33.896230968099999</v>
      </c>
      <c r="G267">
        <f t="shared" si="39"/>
        <v>5.2172825418999977</v>
      </c>
      <c r="H267" s="2">
        <f t="shared" si="40"/>
        <v>0.13338823525956356</v>
      </c>
    </row>
    <row r="268" spans="1:8">
      <c r="A268" t="s">
        <v>48</v>
      </c>
      <c r="B268" t="s">
        <v>230</v>
      </c>
      <c r="C268">
        <v>35.538901315499999</v>
      </c>
      <c r="D268">
        <f t="shared" si="37"/>
        <v>11.097009425499998</v>
      </c>
      <c r="E268" s="2">
        <f t="shared" si="38"/>
        <v>0.45401597697272189</v>
      </c>
      <c r="F268">
        <v>33.847973740699999</v>
      </c>
      <c r="G268">
        <f t="shared" si="39"/>
        <v>5.2655397692999983</v>
      </c>
      <c r="H268" s="2">
        <f t="shared" si="40"/>
        <v>0.13462200903924876</v>
      </c>
    </row>
    <row r="269" spans="1:8">
      <c r="A269" t="s">
        <v>48</v>
      </c>
      <c r="B269" t="s">
        <v>231</v>
      </c>
      <c r="C269">
        <v>35.521788042300003</v>
      </c>
      <c r="D269">
        <f t="shared" si="37"/>
        <v>11.079896152300002</v>
      </c>
      <c r="E269" s="2">
        <f t="shared" si="38"/>
        <v>0.45331581541088312</v>
      </c>
      <c r="F269">
        <v>33.805506614400002</v>
      </c>
      <c r="G269">
        <f t="shared" si="39"/>
        <v>5.3080068955999948</v>
      </c>
      <c r="H269" s="2">
        <f t="shared" si="40"/>
        <v>0.13570774955420248</v>
      </c>
    </row>
    <row r="270" spans="1:8">
      <c r="A270" t="s">
        <v>48</v>
      </c>
      <c r="B270" t="s">
        <v>232</v>
      </c>
      <c r="C270">
        <v>35.506089820299998</v>
      </c>
      <c r="D270">
        <f t="shared" si="37"/>
        <v>11.064197930299997</v>
      </c>
      <c r="E270" s="2">
        <f t="shared" si="38"/>
        <v>0.45267354835272522</v>
      </c>
      <c r="F270">
        <v>33.7680315689</v>
      </c>
      <c r="G270">
        <f t="shared" si="39"/>
        <v>5.3454819410999974</v>
      </c>
      <c r="H270" s="2">
        <f t="shared" si="40"/>
        <v>0.13666585947931625</v>
      </c>
    </row>
    <row r="271" spans="1:8">
      <c r="A271" t="s">
        <v>48</v>
      </c>
      <c r="B271" t="s">
        <v>233</v>
      </c>
      <c r="C271">
        <v>35.491603982800001</v>
      </c>
      <c r="D271">
        <f t="shared" si="37"/>
        <v>11.0497120928</v>
      </c>
      <c r="E271" s="2">
        <f t="shared" si="38"/>
        <v>0.45208088402194468</v>
      </c>
      <c r="F271">
        <v>33.7348708978</v>
      </c>
      <c r="G271">
        <f t="shared" si="39"/>
        <v>5.3786426121999966</v>
      </c>
      <c r="H271" s="2">
        <f t="shared" si="40"/>
        <v>0.13751366547075503</v>
      </c>
    </row>
    <row r="272" spans="1:8">
      <c r="A272" t="s">
        <v>48</v>
      </c>
      <c r="B272" t="s">
        <v>234</v>
      </c>
      <c r="C272">
        <v>35.478171464799999</v>
      </c>
      <c r="D272">
        <f t="shared" si="37"/>
        <v>11.036279574799998</v>
      </c>
      <c r="E272" s="2">
        <f t="shared" si="38"/>
        <v>0.45153131453442485</v>
      </c>
      <c r="F272">
        <v>33.705447217500001</v>
      </c>
      <c r="G272">
        <f t="shared" si="39"/>
        <v>5.4080662924999956</v>
      </c>
      <c r="H272" s="2">
        <f t="shared" si="40"/>
        <v>0.13826592927064291</v>
      </c>
    </row>
    <row r="273" spans="1:8">
      <c r="A273" t="s">
        <v>48</v>
      </c>
      <c r="B273" t="s">
        <v>235</v>
      </c>
      <c r="C273">
        <v>35.465665385199998</v>
      </c>
      <c r="D273">
        <f t="shared" si="37"/>
        <v>11.023773495199997</v>
      </c>
      <c r="E273" s="2">
        <f t="shared" si="38"/>
        <v>0.45101964875763945</v>
      </c>
      <c r="F273">
        <v>33.679267340700001</v>
      </c>
      <c r="G273">
        <f t="shared" si="39"/>
        <v>5.4342461692999962</v>
      </c>
      <c r="H273" s="2">
        <f t="shared" si="40"/>
        <v>0.13893526000702147</v>
      </c>
    </row>
    <row r="274" spans="1:8">
      <c r="A274" t="s">
        <v>48</v>
      </c>
      <c r="B274" t="s">
        <v>236</v>
      </c>
      <c r="C274">
        <v>35.453982857299998</v>
      </c>
      <c r="D274">
        <f t="shared" si="37"/>
        <v>11.012090967299997</v>
      </c>
      <c r="E274" s="2">
        <f t="shared" si="38"/>
        <v>0.4505416772506638</v>
      </c>
      <c r="F274">
        <v>33.655909054299997</v>
      </c>
      <c r="G274">
        <f t="shared" si="39"/>
        <v>5.4576044557000003</v>
      </c>
      <c r="H274" s="2">
        <f t="shared" si="40"/>
        <v>0.13953245223814209</v>
      </c>
    </row>
    <row r="275" spans="1:8">
      <c r="A275" t="s">
        <v>48</v>
      </c>
      <c r="B275" t="s">
        <v>237</v>
      </c>
      <c r="C275">
        <v>35.4430390777</v>
      </c>
      <c r="D275">
        <f t="shared" si="37"/>
        <v>11.001147187699999</v>
      </c>
      <c r="E275" s="2">
        <f t="shared" si="38"/>
        <v>0.45009393042119372</v>
      </c>
      <c r="F275">
        <v>33.635010169300003</v>
      </c>
      <c r="G275">
        <f t="shared" si="39"/>
        <v>5.4785033406999943</v>
      </c>
      <c r="H275" s="2">
        <f t="shared" si="40"/>
        <v>0.14006676590941713</v>
      </c>
    </row>
    <row r="276" spans="1:8">
      <c r="A276" t="s">
        <v>48</v>
      </c>
      <c r="B276" t="s">
        <v>238</v>
      </c>
      <c r="C276">
        <v>35.432763033299999</v>
      </c>
      <c r="D276">
        <f t="shared" si="37"/>
        <v>10.990871143299998</v>
      </c>
      <c r="E276" s="2">
        <f t="shared" si="38"/>
        <v>0.44967350288447733</v>
      </c>
      <c r="F276">
        <v>33.6162593914</v>
      </c>
      <c r="G276">
        <f t="shared" si="39"/>
        <v>5.4972541185999972</v>
      </c>
      <c r="H276" s="2">
        <f t="shared" si="40"/>
        <v>0.14054615976124302</v>
      </c>
    </row>
    <row r="277" spans="1:8">
      <c r="A277" t="s">
        <v>48</v>
      </c>
      <c r="B277" t="s">
        <v>239</v>
      </c>
      <c r="C277">
        <v>35.423094367099999</v>
      </c>
      <c r="D277">
        <f t="shared" si="37"/>
        <v>10.981202477099998</v>
      </c>
      <c r="E277" s="2">
        <f t="shared" si="38"/>
        <v>0.44927792523265259</v>
      </c>
      <c r="F277">
        <v>33.599388676799997</v>
      </c>
      <c r="G277">
        <f t="shared" si="39"/>
        <v>5.5141248332000004</v>
      </c>
      <c r="H277" s="2">
        <f t="shared" si="40"/>
        <v>0.14097748676528959</v>
      </c>
    </row>
    <row r="278" spans="1:8">
      <c r="A278" t="s">
        <v>48</v>
      </c>
      <c r="B278" t="s">
        <v>240</v>
      </c>
      <c r="C278">
        <v>35.413981072600002</v>
      </c>
      <c r="D278">
        <f t="shared" si="37"/>
        <v>10.972089182600001</v>
      </c>
      <c r="E278" s="2">
        <f t="shared" si="38"/>
        <v>0.44890506970489674</v>
      </c>
      <c r="F278">
        <v>33.584166808799999</v>
      </c>
      <c r="G278">
        <f t="shared" si="39"/>
        <v>5.5293467011999979</v>
      </c>
      <c r="H278" s="2">
        <f t="shared" si="40"/>
        <v>0.14136665834907242</v>
      </c>
    </row>
    <row r="279" spans="1:8">
      <c r="A279" t="s">
        <v>48</v>
      </c>
      <c r="B279" t="s">
        <v>241</v>
      </c>
      <c r="C279">
        <v>35.405377787600003</v>
      </c>
      <c r="D279">
        <f t="shared" si="37"/>
        <v>10.963485897600002</v>
      </c>
      <c r="E279" s="2">
        <f t="shared" si="38"/>
        <v>0.4485530803810458</v>
      </c>
      <c r="F279">
        <v>33.570393987899998</v>
      </c>
      <c r="G279">
        <f t="shared" si="39"/>
        <v>5.5431195220999996</v>
      </c>
      <c r="H279" s="2">
        <f t="shared" si="40"/>
        <v>0.14171878270876412</v>
      </c>
    </row>
    <row r="280" spans="1:8">
      <c r="A280" t="s">
        <v>48</v>
      </c>
      <c r="B280" t="s">
        <v>242</v>
      </c>
      <c r="C280">
        <v>35.397244519600001</v>
      </c>
      <c r="D280">
        <f t="shared" si="37"/>
        <v>10.9553526296</v>
      </c>
      <c r="E280" s="2">
        <f t="shared" si="38"/>
        <v>0.44822032103342224</v>
      </c>
      <c r="F280">
        <v>33.557897264099999</v>
      </c>
      <c r="G280">
        <f t="shared" si="39"/>
        <v>5.5556162458999978</v>
      </c>
      <c r="H280" s="2">
        <f t="shared" si="40"/>
        <v>0.14203828158980439</v>
      </c>
    </row>
    <row r="281" spans="1:8">
      <c r="A281" t="s">
        <v>48</v>
      </c>
      <c r="B281" t="s">
        <v>243</v>
      </c>
      <c r="C281">
        <v>35.389545685500003</v>
      </c>
      <c r="D281">
        <f t="shared" si="37"/>
        <v>10.947653795500003</v>
      </c>
      <c r="E281" s="2">
        <f t="shared" si="38"/>
        <v>0.44790533583773257</v>
      </c>
      <c r="F281">
        <v>33.546526673700001</v>
      </c>
      <c r="G281">
        <f t="shared" si="39"/>
        <v>5.5669868362999964</v>
      </c>
      <c r="H281" s="2">
        <f t="shared" si="40"/>
        <v>0.14232898905583377</v>
      </c>
    </row>
    <row r="282" spans="1:8">
      <c r="A282" t="s">
        <v>48</v>
      </c>
      <c r="B282" t="s">
        <v>244</v>
      </c>
      <c r="C282">
        <v>35.382249379900003</v>
      </c>
      <c r="D282">
        <f t="shared" si="37"/>
        <v>10.940357489900002</v>
      </c>
      <c r="E282" s="2">
        <f t="shared" si="38"/>
        <v>0.44760681943675851</v>
      </c>
      <c r="F282">
        <v>33.536151965599998</v>
      </c>
      <c r="G282">
        <f t="shared" si="39"/>
        <v>5.5773615443999986</v>
      </c>
      <c r="H282" s="2">
        <f t="shared" si="40"/>
        <v>0.1425942351861092</v>
      </c>
    </row>
    <row r="283" spans="1:8">
      <c r="A283" t="s">
        <v>48</v>
      </c>
      <c r="B283" t="s">
        <v>245</v>
      </c>
      <c r="C283">
        <v>35.375326810499999</v>
      </c>
      <c r="D283">
        <f t="shared" si="37"/>
        <v>10.933434920499998</v>
      </c>
      <c r="E283" s="2">
        <f t="shared" si="38"/>
        <v>0.44732359384067294</v>
      </c>
      <c r="F283">
        <v>33.526659821700001</v>
      </c>
      <c r="G283">
        <f t="shared" si="39"/>
        <v>5.5868536882999962</v>
      </c>
      <c r="H283" s="2">
        <f t="shared" si="40"/>
        <v>0.14283691714045652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2014-03-22T14:32:04Z</dcterms:created>
  <dcterms:modified xsi:type="dcterms:W3CDTF">2014-03-26T17:39:06Z</dcterms:modified>
</cp:coreProperties>
</file>