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880" yWindow="45" windowWidth="11940" windowHeight="789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AB3" i="1"/>
  <c r="AB4"/>
  <c r="AB5"/>
  <c r="AB6"/>
  <c r="AB7"/>
  <c r="AB8"/>
  <c r="AB9"/>
  <c r="AB10"/>
  <c r="AB11"/>
  <c r="AB12"/>
  <c r="AB13"/>
  <c r="AB14"/>
  <c r="AB15"/>
  <c r="AB16"/>
  <c r="AB2"/>
  <c r="Y3"/>
  <c r="Y4"/>
  <c r="Y5"/>
  <c r="Y6"/>
  <c r="Y7"/>
  <c r="Y8"/>
  <c r="Y9"/>
  <c r="Y10"/>
  <c r="Y11"/>
  <c r="Y12"/>
  <c r="Y13"/>
  <c r="Y14"/>
  <c r="Y15"/>
  <c r="Y16"/>
  <c r="Y2"/>
  <c r="V3"/>
  <c r="V4"/>
  <c r="V5"/>
  <c r="V6"/>
  <c r="V7"/>
  <c r="V8"/>
  <c r="V9"/>
  <c r="V10"/>
  <c r="V11"/>
  <c r="V12"/>
  <c r="V13"/>
  <c r="V14"/>
  <c r="V15"/>
  <c r="V16"/>
  <c r="V2"/>
  <c r="S3"/>
  <c r="S4"/>
  <c r="S5"/>
  <c r="S6"/>
  <c r="S7"/>
  <c r="S8"/>
  <c r="S9"/>
  <c r="S10"/>
  <c r="S11"/>
  <c r="S12"/>
  <c r="S13"/>
  <c r="S14"/>
  <c r="S15"/>
  <c r="S16"/>
  <c r="S2"/>
  <c r="P3"/>
  <c r="P4"/>
  <c r="P5"/>
  <c r="P6"/>
  <c r="P7"/>
  <c r="P8"/>
  <c r="P9"/>
  <c r="P10"/>
  <c r="P11"/>
  <c r="P12"/>
  <c r="P13"/>
  <c r="P14"/>
  <c r="P15"/>
  <c r="P16"/>
  <c r="P2"/>
  <c r="M3"/>
  <c r="M4"/>
  <c r="M5"/>
  <c r="M6"/>
  <c r="M7"/>
  <c r="M8"/>
  <c r="M9"/>
  <c r="M10"/>
  <c r="M11"/>
  <c r="M12"/>
  <c r="M13"/>
  <c r="M14"/>
  <c r="M15"/>
  <c r="M16"/>
  <c r="M2"/>
  <c r="J3"/>
  <c r="J4"/>
  <c r="J5"/>
  <c r="J6"/>
  <c r="J7"/>
  <c r="J8"/>
  <c r="J9"/>
  <c r="J10"/>
  <c r="J11"/>
  <c r="J12"/>
  <c r="J13"/>
  <c r="J14"/>
  <c r="J15"/>
  <c r="J16"/>
  <c r="J2"/>
  <c r="G3"/>
  <c r="G4"/>
  <c r="G5"/>
  <c r="G6"/>
  <c r="G7"/>
  <c r="G8"/>
  <c r="G9"/>
  <c r="G10"/>
  <c r="G11"/>
  <c r="G12"/>
  <c r="G13"/>
  <c r="G14"/>
  <c r="G15"/>
  <c r="G16"/>
  <c r="G2"/>
  <c r="AA16"/>
  <c r="AA15"/>
  <c r="AA14"/>
  <c r="AA13"/>
  <c r="AA12"/>
  <c r="AA11"/>
  <c r="AA10"/>
  <c r="AA9"/>
  <c r="AA8"/>
  <c r="AA7"/>
  <c r="AA6"/>
  <c r="AA5"/>
  <c r="AA4"/>
  <c r="AA3"/>
  <c r="AA2"/>
  <c r="X16"/>
  <c r="X15"/>
  <c r="X14"/>
  <c r="X13"/>
  <c r="X12"/>
  <c r="X11"/>
  <c r="X10"/>
  <c r="X9"/>
  <c r="X8"/>
  <c r="X7"/>
  <c r="X6"/>
  <c r="X5"/>
  <c r="X4"/>
  <c r="X3"/>
  <c r="X2"/>
  <c r="U16"/>
  <c r="U15"/>
  <c r="U14"/>
  <c r="U13"/>
  <c r="U12"/>
  <c r="U11"/>
  <c r="U10"/>
  <c r="U9"/>
  <c r="U8"/>
  <c r="U7"/>
  <c r="U6"/>
  <c r="U5"/>
  <c r="U4"/>
  <c r="U3"/>
  <c r="U2"/>
  <c r="R16"/>
  <c r="R15"/>
  <c r="R14"/>
  <c r="R13"/>
  <c r="R12"/>
  <c r="R11"/>
  <c r="R10"/>
  <c r="R9"/>
  <c r="R8"/>
  <c r="R7"/>
  <c r="R6"/>
  <c r="R5"/>
  <c r="R4"/>
  <c r="R3"/>
  <c r="R2"/>
  <c r="O16"/>
  <c r="O15"/>
  <c r="O14"/>
  <c r="O13"/>
  <c r="O12"/>
  <c r="O11"/>
  <c r="O10"/>
  <c r="O9"/>
  <c r="O8"/>
  <c r="O7"/>
  <c r="O6"/>
  <c r="O5"/>
  <c r="O4"/>
  <c r="O3"/>
  <c r="O2"/>
  <c r="L16"/>
  <c r="L15"/>
  <c r="L14"/>
  <c r="L13"/>
  <c r="L12"/>
  <c r="L11"/>
  <c r="L10"/>
  <c r="L9"/>
  <c r="L8"/>
  <c r="L7"/>
  <c r="L6"/>
  <c r="L5"/>
  <c r="L4"/>
  <c r="L3"/>
  <c r="L2"/>
  <c r="I16"/>
  <c r="I15"/>
  <c r="I14"/>
  <c r="I13"/>
  <c r="I12"/>
  <c r="I11"/>
  <c r="I10"/>
  <c r="I9"/>
  <c r="I8"/>
  <c r="I7"/>
  <c r="I6"/>
  <c r="I5"/>
  <c r="I4"/>
  <c r="I3"/>
  <c r="I2"/>
  <c r="F16"/>
  <c r="F15"/>
  <c r="F14"/>
  <c r="F13"/>
  <c r="F12"/>
  <c r="F11"/>
  <c r="F10"/>
  <c r="F9"/>
  <c r="F8"/>
  <c r="F7"/>
  <c r="F6"/>
  <c r="F5"/>
  <c r="F4"/>
  <c r="F3"/>
  <c r="F2"/>
  <c r="D3"/>
  <c r="D4"/>
  <c r="D5"/>
  <c r="D6"/>
  <c r="D7"/>
  <c r="D8"/>
  <c r="D9"/>
  <c r="D10"/>
  <c r="D11"/>
  <c r="D12"/>
  <c r="D13"/>
  <c r="D14"/>
  <c r="D15"/>
  <c r="D16"/>
  <c r="D2"/>
  <c r="C16"/>
  <c r="C15"/>
  <c r="C14"/>
  <c r="C13"/>
  <c r="C12"/>
  <c r="C11"/>
  <c r="C10"/>
  <c r="C9"/>
  <c r="C8"/>
  <c r="C7"/>
  <c r="C6"/>
  <c r="C5"/>
  <c r="C4"/>
  <c r="C3"/>
  <c r="C2"/>
  <c r="Z17"/>
  <c r="W17"/>
  <c r="T17"/>
  <c r="Q17"/>
  <c r="K17"/>
  <c r="N17"/>
  <c r="H17"/>
  <c r="E17"/>
  <c r="D17" l="1"/>
  <c r="J17" l="1"/>
  <c r="M17"/>
  <c r="AB17"/>
  <c r="P17"/>
  <c r="S17"/>
  <c r="G17"/>
  <c r="Y17"/>
  <c r="V17"/>
</calcChain>
</file>

<file path=xl/sharedStrings.xml><?xml version="1.0" encoding="utf-8"?>
<sst xmlns="http://schemas.openxmlformats.org/spreadsheetml/2006/main" count="27" uniqueCount="27">
  <si>
    <t>de</t>
  </si>
  <si>
    <t>es</t>
  </si>
  <si>
    <t>fr</t>
  </si>
  <si>
    <t>it</t>
  </si>
  <si>
    <t>nl</t>
  </si>
  <si>
    <t>pb</t>
  </si>
  <si>
    <t>pl</t>
  </si>
  <si>
    <t>ro</t>
  </si>
  <si>
    <t>art</t>
  </si>
  <si>
    <t>arts</t>
  </si>
  <si>
    <t>biology</t>
  </si>
  <si>
    <t>business</t>
  </si>
  <si>
    <t>creativity</t>
  </si>
  <si>
    <t>culture</t>
  </si>
  <si>
    <t>design</t>
  </si>
  <si>
    <t>economics</t>
  </si>
  <si>
    <t>education</t>
  </si>
  <si>
    <t>entertainment</t>
  </si>
  <si>
    <t>global</t>
  </si>
  <si>
    <t>health</t>
  </si>
  <si>
    <t>politics</t>
  </si>
  <si>
    <t>science</t>
  </si>
  <si>
    <t>technology</t>
  </si>
  <si>
    <t>Left column: number of positive examples</t>
  </si>
  <si>
    <t>Bottom line: total number of examples</t>
  </si>
  <si>
    <t>Right column: 1-nPos/total, is chance accuracy</t>
  </si>
  <si>
    <t>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</si>
</sst>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0" fillId="0" borderId="11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2" xfId="0" applyBorder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3" sqref="N23"/>
    </sheetView>
  </sheetViews>
  <sheetFormatPr defaultRowHeight="15"/>
  <cols>
    <col min="1" max="1" width="12" customWidth="1"/>
    <col min="2" max="28" width="5" customWidth="1"/>
  </cols>
  <sheetData>
    <row r="1" spans="1:28" ht="15.75" thickBot="1">
      <c r="A1" s="20"/>
      <c r="B1" s="11" t="s">
        <v>0</v>
      </c>
      <c r="C1" s="21"/>
      <c r="D1" s="12"/>
      <c r="E1" s="25" t="s">
        <v>1</v>
      </c>
      <c r="F1" s="21"/>
      <c r="G1" s="26"/>
      <c r="H1" s="11" t="s">
        <v>2</v>
      </c>
      <c r="I1" s="21"/>
      <c r="J1" s="12"/>
      <c r="K1" s="25" t="s">
        <v>3</v>
      </c>
      <c r="L1" s="21"/>
      <c r="M1" s="26"/>
      <c r="N1" s="11" t="s">
        <v>4</v>
      </c>
      <c r="O1" s="21"/>
      <c r="P1" s="12"/>
      <c r="Q1" s="25" t="s">
        <v>5</v>
      </c>
      <c r="R1" s="21"/>
      <c r="S1" s="26"/>
      <c r="T1" s="11" t="s">
        <v>6</v>
      </c>
      <c r="U1" s="21"/>
      <c r="V1" s="12"/>
      <c r="W1" s="27" t="s">
        <v>7</v>
      </c>
      <c r="X1" s="21"/>
      <c r="Y1" s="28"/>
      <c r="Z1" s="11" t="s">
        <v>26</v>
      </c>
      <c r="AA1" s="21"/>
      <c r="AB1" s="12"/>
    </row>
    <row r="2" spans="1:28">
      <c r="A2" s="16" t="s">
        <v>8</v>
      </c>
      <c r="B2" s="17">
        <v>10</v>
      </c>
      <c r="C2" s="18">
        <f>B2/B17</f>
        <v>0.15384615384615385</v>
      </c>
      <c r="D2" s="22">
        <f>1-C2</f>
        <v>0.84615384615384615</v>
      </c>
      <c r="E2" s="17">
        <v>16</v>
      </c>
      <c r="F2" s="18">
        <f>E2/E17</f>
        <v>0.16161616161616163</v>
      </c>
      <c r="G2" s="19">
        <f>1-F2</f>
        <v>0.83838383838383834</v>
      </c>
      <c r="H2" s="24">
        <v>13</v>
      </c>
      <c r="I2" s="18">
        <f>H2/H17</f>
        <v>0.1326530612244898</v>
      </c>
      <c r="J2" s="22">
        <f>1-I2</f>
        <v>0.86734693877551017</v>
      </c>
      <c r="K2" s="17">
        <v>1</v>
      </c>
      <c r="L2" s="18">
        <f>K2/K17</f>
        <v>9.433962264150943E-3</v>
      </c>
      <c r="M2" s="19">
        <f>1-L2</f>
        <v>0.99056603773584906</v>
      </c>
      <c r="N2" s="17">
        <v>11</v>
      </c>
      <c r="O2" s="18">
        <f>N2/N17</f>
        <v>0.10891089108910891</v>
      </c>
      <c r="P2" s="19">
        <f>1-O2</f>
        <v>0.8910891089108911</v>
      </c>
      <c r="Q2" s="24">
        <v>13</v>
      </c>
      <c r="R2" s="18">
        <f>Q2/Q17</f>
        <v>0.15853658536585366</v>
      </c>
      <c r="S2" s="19">
        <f>1-R2</f>
        <v>0.84146341463414631</v>
      </c>
      <c r="T2" s="24">
        <v>13</v>
      </c>
      <c r="U2" s="18">
        <f>T2/T17</f>
        <v>0.17333333333333334</v>
      </c>
      <c r="V2" s="19">
        <f>1-U2</f>
        <v>0.82666666666666666</v>
      </c>
      <c r="W2" s="24">
        <v>16</v>
      </c>
      <c r="X2" s="18">
        <f>W2/W17</f>
        <v>0.16842105263157894</v>
      </c>
      <c r="Y2" s="19">
        <f>1-X2</f>
        <v>0.83157894736842108</v>
      </c>
      <c r="Z2" s="24">
        <v>18</v>
      </c>
      <c r="AA2" s="18">
        <f>Z2/Z17</f>
        <v>0.16981132075471697</v>
      </c>
      <c r="AB2" s="19">
        <f>1-AA2</f>
        <v>0.83018867924528306</v>
      </c>
    </row>
    <row r="3" spans="1:28">
      <c r="A3" s="15" t="s">
        <v>9</v>
      </c>
      <c r="B3" s="2">
        <v>5</v>
      </c>
      <c r="C3" s="14">
        <f>B3/B17</f>
        <v>7.6923076923076927E-2</v>
      </c>
      <c r="D3" s="23">
        <f t="shared" ref="D3:D16" si="0">1-C3</f>
        <v>0.92307692307692313</v>
      </c>
      <c r="E3" s="2">
        <v>9</v>
      </c>
      <c r="F3" s="14">
        <f>E3/E17</f>
        <v>9.0909090909090912E-2</v>
      </c>
      <c r="G3" s="3">
        <f t="shared" ref="G3:G16" si="1">1-F3</f>
        <v>0.90909090909090906</v>
      </c>
      <c r="H3" s="1">
        <v>7</v>
      </c>
      <c r="I3" s="14">
        <f>H3/H17</f>
        <v>7.1428571428571425E-2</v>
      </c>
      <c r="J3" s="23">
        <f t="shared" ref="J3:J16" si="2">1-I3</f>
        <v>0.9285714285714286</v>
      </c>
      <c r="K3" s="2">
        <v>12</v>
      </c>
      <c r="L3" s="14">
        <f>K3/K17</f>
        <v>0.11320754716981132</v>
      </c>
      <c r="M3" s="3">
        <f t="shared" ref="M3:M16" si="3">1-L3</f>
        <v>0.8867924528301887</v>
      </c>
      <c r="N3" s="2">
        <v>7</v>
      </c>
      <c r="O3" s="14">
        <f>N3/N17</f>
        <v>6.9306930693069313E-2</v>
      </c>
      <c r="P3" s="3">
        <f t="shared" ref="P3:P16" si="4">1-O3</f>
        <v>0.93069306930693063</v>
      </c>
      <c r="Q3" s="1">
        <v>8</v>
      </c>
      <c r="R3" s="14">
        <f>Q3/Q17</f>
        <v>9.7560975609756101E-2</v>
      </c>
      <c r="S3" s="3">
        <f t="shared" ref="S3:S16" si="5">1-R3</f>
        <v>0.90243902439024393</v>
      </c>
      <c r="T3" s="1">
        <v>7</v>
      </c>
      <c r="U3" s="14">
        <f>T3/T17</f>
        <v>9.3333333333333338E-2</v>
      </c>
      <c r="V3" s="3">
        <f t="shared" ref="V3:V16" si="6">1-U3</f>
        <v>0.90666666666666662</v>
      </c>
      <c r="W3" s="1">
        <v>8</v>
      </c>
      <c r="X3" s="14">
        <f>W3/W17</f>
        <v>8.4210526315789472E-2</v>
      </c>
      <c r="Y3" s="3">
        <f t="shared" ref="Y3:Y16" si="7">1-X3</f>
        <v>0.91578947368421049</v>
      </c>
      <c r="Z3" s="1">
        <v>12</v>
      </c>
      <c r="AA3" s="14">
        <f>Z3/Z17</f>
        <v>0.11320754716981132</v>
      </c>
      <c r="AB3" s="3">
        <f t="shared" ref="AB3:AB16" si="8">1-AA3</f>
        <v>0.8867924528301887</v>
      </c>
    </row>
    <row r="4" spans="1:28">
      <c r="A4" s="15" t="s">
        <v>10</v>
      </c>
      <c r="B4" s="2">
        <v>5</v>
      </c>
      <c r="C4" s="14">
        <f>B4/B17</f>
        <v>7.6923076923076927E-2</v>
      </c>
      <c r="D4" s="23">
        <f t="shared" si="0"/>
        <v>0.92307692307692313</v>
      </c>
      <c r="E4" s="2">
        <v>5</v>
      </c>
      <c r="F4" s="14">
        <f>E4/E17</f>
        <v>5.0505050505050504E-2</v>
      </c>
      <c r="G4" s="3">
        <f t="shared" si="1"/>
        <v>0.9494949494949495</v>
      </c>
      <c r="H4" s="1">
        <v>8</v>
      </c>
      <c r="I4" s="14">
        <f>H4/H17</f>
        <v>8.1632653061224483E-2</v>
      </c>
      <c r="J4" s="23">
        <f t="shared" si="2"/>
        <v>0.91836734693877553</v>
      </c>
      <c r="K4" s="2">
        <v>6</v>
      </c>
      <c r="L4" s="14">
        <f>K4/K17</f>
        <v>5.6603773584905662E-2</v>
      </c>
      <c r="M4" s="3">
        <f t="shared" si="3"/>
        <v>0.94339622641509435</v>
      </c>
      <c r="N4" s="2">
        <v>8</v>
      </c>
      <c r="O4" s="14">
        <f>N4/N17</f>
        <v>7.9207920792079209E-2</v>
      </c>
      <c r="P4" s="3">
        <f t="shared" si="4"/>
        <v>0.92079207920792083</v>
      </c>
      <c r="Q4" s="1">
        <v>5</v>
      </c>
      <c r="R4" s="14">
        <f>Q4/Q17</f>
        <v>6.097560975609756E-2</v>
      </c>
      <c r="S4" s="3">
        <f t="shared" si="5"/>
        <v>0.93902439024390238</v>
      </c>
      <c r="T4" s="1">
        <v>2</v>
      </c>
      <c r="U4" s="14">
        <f>T4/T17</f>
        <v>2.6666666666666668E-2</v>
      </c>
      <c r="V4" s="3">
        <f t="shared" si="6"/>
        <v>0.97333333333333338</v>
      </c>
      <c r="W4" s="1">
        <v>6</v>
      </c>
      <c r="X4" s="14">
        <f>W4/W17</f>
        <v>6.3157894736842107E-2</v>
      </c>
      <c r="Y4" s="3">
        <f t="shared" si="7"/>
        <v>0.93684210526315792</v>
      </c>
      <c r="Z4" s="1">
        <v>6</v>
      </c>
      <c r="AA4" s="14">
        <f>Z4/Z17</f>
        <v>5.6603773584905662E-2</v>
      </c>
      <c r="AB4" s="3">
        <f t="shared" si="8"/>
        <v>0.94339622641509435</v>
      </c>
    </row>
    <row r="5" spans="1:28">
      <c r="A5" s="15" t="s">
        <v>11</v>
      </c>
      <c r="B5" s="2">
        <v>7</v>
      </c>
      <c r="C5" s="14">
        <f>B5/B17</f>
        <v>0.1076923076923077</v>
      </c>
      <c r="D5" s="23">
        <f t="shared" si="0"/>
        <v>0.89230769230769225</v>
      </c>
      <c r="E5" s="2">
        <v>11</v>
      </c>
      <c r="F5" s="14">
        <f>E5/E17</f>
        <v>0.1111111111111111</v>
      </c>
      <c r="G5" s="3">
        <f t="shared" si="1"/>
        <v>0.88888888888888884</v>
      </c>
      <c r="H5" s="1">
        <v>15</v>
      </c>
      <c r="I5" s="14">
        <f>H5/H17</f>
        <v>0.15306122448979592</v>
      </c>
      <c r="J5" s="23">
        <f t="shared" si="2"/>
        <v>0.84693877551020402</v>
      </c>
      <c r="K5" s="2">
        <v>11</v>
      </c>
      <c r="L5" s="14">
        <f>K5/K17</f>
        <v>0.10377358490566038</v>
      </c>
      <c r="M5" s="3">
        <f t="shared" si="3"/>
        <v>0.89622641509433965</v>
      </c>
      <c r="N5" s="2">
        <v>11</v>
      </c>
      <c r="O5" s="14">
        <f>N5/N17</f>
        <v>0.10891089108910891</v>
      </c>
      <c r="P5" s="3">
        <f t="shared" si="4"/>
        <v>0.8910891089108911</v>
      </c>
      <c r="Q5" s="1">
        <v>10</v>
      </c>
      <c r="R5" s="14">
        <f>Q5/Q17</f>
        <v>0.12195121951219512</v>
      </c>
      <c r="S5" s="3">
        <f t="shared" si="5"/>
        <v>0.87804878048780488</v>
      </c>
      <c r="T5" s="1">
        <v>7</v>
      </c>
      <c r="U5" s="14">
        <f>T5/T17</f>
        <v>9.3333333333333338E-2</v>
      </c>
      <c r="V5" s="3">
        <f t="shared" si="6"/>
        <v>0.90666666666666662</v>
      </c>
      <c r="W5" s="1">
        <v>11</v>
      </c>
      <c r="X5" s="14">
        <f>W5/W17</f>
        <v>0.11578947368421053</v>
      </c>
      <c r="Y5" s="3">
        <f t="shared" si="7"/>
        <v>0.88421052631578945</v>
      </c>
      <c r="Z5" s="1">
        <v>11</v>
      </c>
      <c r="AA5" s="14">
        <f>Z5/Z17</f>
        <v>0.10377358490566038</v>
      </c>
      <c r="AB5" s="3">
        <f t="shared" si="8"/>
        <v>0.89622641509433965</v>
      </c>
    </row>
    <row r="6" spans="1:28">
      <c r="A6" s="15" t="s">
        <v>12</v>
      </c>
      <c r="B6" s="2">
        <v>2</v>
      </c>
      <c r="C6" s="14">
        <f>B6/B17</f>
        <v>3.0769230769230771E-2</v>
      </c>
      <c r="D6" s="23">
        <f t="shared" si="0"/>
        <v>0.96923076923076923</v>
      </c>
      <c r="E6" s="2">
        <v>4</v>
      </c>
      <c r="F6" s="14">
        <f>E6/E17</f>
        <v>4.0404040404040407E-2</v>
      </c>
      <c r="G6" s="3">
        <f t="shared" si="1"/>
        <v>0.95959595959595956</v>
      </c>
      <c r="H6" s="1">
        <v>6</v>
      </c>
      <c r="I6" s="14">
        <f>H6/H17</f>
        <v>6.1224489795918366E-2</v>
      </c>
      <c r="J6" s="23">
        <f t="shared" si="2"/>
        <v>0.93877551020408168</v>
      </c>
      <c r="K6" s="2">
        <v>4</v>
      </c>
      <c r="L6" s="14">
        <f>K6/K17</f>
        <v>3.7735849056603772E-2</v>
      </c>
      <c r="M6" s="3">
        <f t="shared" si="3"/>
        <v>0.96226415094339623</v>
      </c>
      <c r="N6" s="2">
        <v>3</v>
      </c>
      <c r="O6" s="14">
        <f>N6/N17</f>
        <v>2.9702970297029702E-2</v>
      </c>
      <c r="P6" s="3">
        <f t="shared" si="4"/>
        <v>0.97029702970297027</v>
      </c>
      <c r="Q6" s="1">
        <v>5</v>
      </c>
      <c r="R6" s="14">
        <f>Q6/Q17</f>
        <v>6.097560975609756E-2</v>
      </c>
      <c r="S6" s="3">
        <f t="shared" si="5"/>
        <v>0.93902439024390238</v>
      </c>
      <c r="T6" s="1">
        <v>7</v>
      </c>
      <c r="U6" s="14">
        <f>T6/T17</f>
        <v>9.3333333333333338E-2</v>
      </c>
      <c r="V6" s="3">
        <f t="shared" si="6"/>
        <v>0.90666666666666662</v>
      </c>
      <c r="W6" s="1">
        <v>4</v>
      </c>
      <c r="X6" s="14">
        <f>W6/W17</f>
        <v>4.2105263157894736E-2</v>
      </c>
      <c r="Y6" s="3">
        <f t="shared" si="7"/>
        <v>0.95789473684210524</v>
      </c>
      <c r="Z6" s="1">
        <v>4</v>
      </c>
      <c r="AA6" s="14">
        <f>Z6/Z17</f>
        <v>3.7735849056603772E-2</v>
      </c>
      <c r="AB6" s="3">
        <f t="shared" si="8"/>
        <v>0.96226415094339623</v>
      </c>
    </row>
    <row r="7" spans="1:28">
      <c r="A7" s="15" t="s">
        <v>13</v>
      </c>
      <c r="B7" s="2">
        <v>7</v>
      </c>
      <c r="C7" s="14">
        <f>B7/B17</f>
        <v>0.1076923076923077</v>
      </c>
      <c r="D7" s="23">
        <f t="shared" si="0"/>
        <v>0.89230769230769225</v>
      </c>
      <c r="E7" s="2">
        <v>15</v>
      </c>
      <c r="F7" s="14">
        <f>E7/E17</f>
        <v>0.15151515151515152</v>
      </c>
      <c r="G7" s="3">
        <f t="shared" si="1"/>
        <v>0.84848484848484851</v>
      </c>
      <c r="H7" s="1">
        <v>16</v>
      </c>
      <c r="I7" s="14">
        <f>H7/H17</f>
        <v>0.16326530612244897</v>
      </c>
      <c r="J7" s="23">
        <f t="shared" si="2"/>
        <v>0.83673469387755106</v>
      </c>
      <c r="K7" s="2">
        <v>17</v>
      </c>
      <c r="L7" s="14">
        <f>K7/K17</f>
        <v>0.16037735849056603</v>
      </c>
      <c r="M7" s="3">
        <f t="shared" si="3"/>
        <v>0.839622641509434</v>
      </c>
      <c r="N7" s="2">
        <v>17</v>
      </c>
      <c r="O7" s="14">
        <f>N7/N17</f>
        <v>0.16831683168316833</v>
      </c>
      <c r="P7" s="3">
        <f t="shared" si="4"/>
        <v>0.83168316831683164</v>
      </c>
      <c r="Q7" s="1">
        <v>11</v>
      </c>
      <c r="R7" s="14">
        <f>Q7/Q17</f>
        <v>0.13414634146341464</v>
      </c>
      <c r="S7" s="3">
        <f t="shared" si="5"/>
        <v>0.86585365853658536</v>
      </c>
      <c r="T7" s="1">
        <v>10</v>
      </c>
      <c r="U7" s="14">
        <f>T7/T17</f>
        <v>0.13333333333333333</v>
      </c>
      <c r="V7" s="3">
        <f t="shared" si="6"/>
        <v>0.8666666666666667</v>
      </c>
      <c r="W7" s="1">
        <v>18</v>
      </c>
      <c r="X7" s="14">
        <f>W7/W17</f>
        <v>0.18947368421052632</v>
      </c>
      <c r="Y7" s="3">
        <f t="shared" si="7"/>
        <v>0.81052631578947365</v>
      </c>
      <c r="Z7" s="1">
        <v>17</v>
      </c>
      <c r="AA7" s="14">
        <f>Z7/Z17</f>
        <v>0.16037735849056603</v>
      </c>
      <c r="AB7" s="3">
        <f t="shared" si="8"/>
        <v>0.839622641509434</v>
      </c>
    </row>
    <row r="8" spans="1:28">
      <c r="A8" s="15" t="s">
        <v>14</v>
      </c>
      <c r="B8" s="2">
        <v>9</v>
      </c>
      <c r="C8" s="14">
        <f>B8/B17</f>
        <v>0.13846153846153847</v>
      </c>
      <c r="D8" s="23">
        <f t="shared" si="0"/>
        <v>0.86153846153846159</v>
      </c>
      <c r="E8" s="2">
        <v>13</v>
      </c>
      <c r="F8" s="14">
        <f>E8/E17</f>
        <v>0.13131313131313133</v>
      </c>
      <c r="G8" s="3">
        <f t="shared" si="1"/>
        <v>0.86868686868686873</v>
      </c>
      <c r="H8" s="1">
        <v>11</v>
      </c>
      <c r="I8" s="14">
        <f>H8/H17</f>
        <v>0.11224489795918367</v>
      </c>
      <c r="J8" s="23">
        <f t="shared" si="2"/>
        <v>0.88775510204081631</v>
      </c>
      <c r="K8" s="2">
        <v>14</v>
      </c>
      <c r="L8" s="14">
        <f>K8/K17</f>
        <v>0.13207547169811321</v>
      </c>
      <c r="M8" s="3">
        <f t="shared" si="3"/>
        <v>0.86792452830188682</v>
      </c>
      <c r="N8" s="2">
        <v>12</v>
      </c>
      <c r="O8" s="14">
        <f>N8/N17</f>
        <v>0.11881188118811881</v>
      </c>
      <c r="P8" s="3">
        <f t="shared" si="4"/>
        <v>0.88118811881188119</v>
      </c>
      <c r="Q8" s="1">
        <v>6</v>
      </c>
      <c r="R8" s="14">
        <f>Q8/Q17</f>
        <v>7.3170731707317069E-2</v>
      </c>
      <c r="S8" s="3">
        <f t="shared" si="5"/>
        <v>0.92682926829268297</v>
      </c>
      <c r="T8" s="1">
        <v>12</v>
      </c>
      <c r="U8" s="14">
        <f>T8/T17</f>
        <v>0.16</v>
      </c>
      <c r="V8" s="3">
        <f t="shared" si="6"/>
        <v>0.84</v>
      </c>
      <c r="W8" s="1">
        <v>11</v>
      </c>
      <c r="X8" s="14">
        <f>W8/W17</f>
        <v>0.11578947368421053</v>
      </c>
      <c r="Y8" s="3">
        <f t="shared" si="7"/>
        <v>0.88421052631578945</v>
      </c>
      <c r="Z8" s="1">
        <v>14</v>
      </c>
      <c r="AA8" s="14">
        <f>Z8/Z17</f>
        <v>0.13207547169811321</v>
      </c>
      <c r="AB8" s="3">
        <f t="shared" si="8"/>
        <v>0.86792452830188682</v>
      </c>
    </row>
    <row r="9" spans="1:28">
      <c r="A9" s="15" t="s">
        <v>15</v>
      </c>
      <c r="B9" s="2">
        <v>2</v>
      </c>
      <c r="C9" s="14">
        <f>B9/B17</f>
        <v>3.0769230769230771E-2</v>
      </c>
      <c r="D9" s="23">
        <f t="shared" si="0"/>
        <v>0.96923076923076923</v>
      </c>
      <c r="E9" s="2">
        <v>4</v>
      </c>
      <c r="F9" s="14">
        <f>E9/E17</f>
        <v>4.0404040404040407E-2</v>
      </c>
      <c r="G9" s="3">
        <f t="shared" si="1"/>
        <v>0.95959595959595956</v>
      </c>
      <c r="H9" s="1">
        <v>6</v>
      </c>
      <c r="I9" s="14">
        <f>H9/H17</f>
        <v>6.1224489795918366E-2</v>
      </c>
      <c r="J9" s="23">
        <f t="shared" si="2"/>
        <v>0.93877551020408168</v>
      </c>
      <c r="K9" s="2">
        <v>7</v>
      </c>
      <c r="L9" s="14">
        <f>K9/K17</f>
        <v>6.6037735849056603E-2</v>
      </c>
      <c r="M9" s="3">
        <f t="shared" si="3"/>
        <v>0.93396226415094341</v>
      </c>
      <c r="N9" s="2">
        <v>6</v>
      </c>
      <c r="O9" s="14">
        <f>N9/N17</f>
        <v>5.9405940594059403E-2</v>
      </c>
      <c r="P9" s="3">
        <f t="shared" si="4"/>
        <v>0.94059405940594054</v>
      </c>
      <c r="Q9" s="1">
        <v>4</v>
      </c>
      <c r="R9" s="14">
        <f>Q9/Q17</f>
        <v>4.878048780487805E-2</v>
      </c>
      <c r="S9" s="3">
        <f t="shared" si="5"/>
        <v>0.95121951219512191</v>
      </c>
      <c r="T9" s="1">
        <v>2</v>
      </c>
      <c r="U9" s="14">
        <f>T9/T17</f>
        <v>2.6666666666666668E-2</v>
      </c>
      <c r="V9" s="3">
        <f t="shared" si="6"/>
        <v>0.97333333333333338</v>
      </c>
      <c r="W9" s="1">
        <v>6</v>
      </c>
      <c r="X9" s="14">
        <f>W9/W17</f>
        <v>6.3157894736842107E-2</v>
      </c>
      <c r="Y9" s="3">
        <f t="shared" si="7"/>
        <v>0.93684210526315792</v>
      </c>
      <c r="Z9" s="1">
        <v>7</v>
      </c>
      <c r="AA9" s="14">
        <f>Z9/Z17</f>
        <v>6.6037735849056603E-2</v>
      </c>
      <c r="AB9" s="3">
        <f t="shared" si="8"/>
        <v>0.93396226415094341</v>
      </c>
    </row>
    <row r="10" spans="1:28">
      <c r="A10" s="15" t="s">
        <v>16</v>
      </c>
      <c r="B10" s="2">
        <v>4</v>
      </c>
      <c r="C10" s="14">
        <f>B10/B17</f>
        <v>6.1538461538461542E-2</v>
      </c>
      <c r="D10" s="23">
        <f t="shared" si="0"/>
        <v>0.93846153846153846</v>
      </c>
      <c r="E10" s="2">
        <v>6</v>
      </c>
      <c r="F10" s="14">
        <f>E10/E17</f>
        <v>6.0606060606060608E-2</v>
      </c>
      <c r="G10" s="3">
        <f t="shared" si="1"/>
        <v>0.93939393939393945</v>
      </c>
      <c r="H10" s="1">
        <v>8</v>
      </c>
      <c r="I10" s="14">
        <f>H10/H17</f>
        <v>8.1632653061224483E-2</v>
      </c>
      <c r="J10" s="23">
        <f t="shared" si="2"/>
        <v>0.91836734693877553</v>
      </c>
      <c r="K10" s="2">
        <v>4</v>
      </c>
      <c r="L10" s="14">
        <f>K10/K17</f>
        <v>3.7735849056603772E-2</v>
      </c>
      <c r="M10" s="3">
        <f t="shared" si="3"/>
        <v>0.96226415094339623</v>
      </c>
      <c r="N10" s="2">
        <v>8</v>
      </c>
      <c r="O10" s="14">
        <f>N10/N17</f>
        <v>7.9207920792079209E-2</v>
      </c>
      <c r="P10" s="3">
        <f t="shared" si="4"/>
        <v>0.92079207920792083</v>
      </c>
      <c r="Q10" s="1">
        <v>7</v>
      </c>
      <c r="R10" s="14">
        <f>Q10/Q17</f>
        <v>8.5365853658536592E-2</v>
      </c>
      <c r="S10" s="3">
        <f t="shared" si="5"/>
        <v>0.91463414634146345</v>
      </c>
      <c r="T10" s="1">
        <v>8</v>
      </c>
      <c r="U10" s="14">
        <f>T10/T17</f>
        <v>0.10666666666666667</v>
      </c>
      <c r="V10" s="3">
        <f t="shared" si="6"/>
        <v>0.89333333333333331</v>
      </c>
      <c r="W10" s="1">
        <v>4</v>
      </c>
      <c r="X10" s="14">
        <f>W10/W17</f>
        <v>4.2105263157894736E-2</v>
      </c>
      <c r="Y10" s="3">
        <f t="shared" si="7"/>
        <v>0.95789473684210524</v>
      </c>
      <c r="Z10" s="1">
        <v>4</v>
      </c>
      <c r="AA10" s="14">
        <f>Z10/Z17</f>
        <v>3.7735849056603772E-2</v>
      </c>
      <c r="AB10" s="3">
        <f t="shared" si="8"/>
        <v>0.96226415094339623</v>
      </c>
    </row>
    <row r="11" spans="1:28">
      <c r="A11" s="15" t="s">
        <v>17</v>
      </c>
      <c r="B11" s="2">
        <v>7</v>
      </c>
      <c r="C11" s="14">
        <f>B11/B17</f>
        <v>0.1076923076923077</v>
      </c>
      <c r="D11" s="23">
        <f t="shared" si="0"/>
        <v>0.89230769230769225</v>
      </c>
      <c r="E11" s="2">
        <v>8</v>
      </c>
      <c r="F11" s="14">
        <f>E11/E17</f>
        <v>8.0808080808080815E-2</v>
      </c>
      <c r="G11" s="3">
        <f t="shared" si="1"/>
        <v>0.91919191919191923</v>
      </c>
      <c r="H11" s="1">
        <v>9</v>
      </c>
      <c r="I11" s="14">
        <f>H11/H17</f>
        <v>9.1836734693877556E-2</v>
      </c>
      <c r="J11" s="23">
        <f t="shared" si="2"/>
        <v>0.90816326530612246</v>
      </c>
      <c r="K11" s="2">
        <v>7</v>
      </c>
      <c r="L11" s="14">
        <f>K11/K17</f>
        <v>6.6037735849056603E-2</v>
      </c>
      <c r="M11" s="3">
        <f t="shared" si="3"/>
        <v>0.93396226415094341</v>
      </c>
      <c r="N11" s="2">
        <v>7</v>
      </c>
      <c r="O11" s="14">
        <f>N11/N17</f>
        <v>6.9306930693069313E-2</v>
      </c>
      <c r="P11" s="3">
        <f t="shared" si="4"/>
        <v>0.93069306930693063</v>
      </c>
      <c r="Q11" s="1">
        <v>9</v>
      </c>
      <c r="R11" s="14">
        <f>Q11/Q17</f>
        <v>0.10975609756097561</v>
      </c>
      <c r="S11" s="3">
        <f t="shared" si="5"/>
        <v>0.8902439024390244</v>
      </c>
      <c r="T11" s="1">
        <v>9</v>
      </c>
      <c r="U11" s="14">
        <f>T11/T17</f>
        <v>0.12</v>
      </c>
      <c r="V11" s="3">
        <f t="shared" si="6"/>
        <v>0.88</v>
      </c>
      <c r="W11" s="1">
        <v>10</v>
      </c>
      <c r="X11" s="14">
        <f>W11/W17</f>
        <v>0.10526315789473684</v>
      </c>
      <c r="Y11" s="3">
        <f t="shared" si="7"/>
        <v>0.89473684210526316</v>
      </c>
      <c r="Z11" s="1">
        <v>7</v>
      </c>
      <c r="AA11" s="14">
        <f>Z11/Z17</f>
        <v>6.6037735849056603E-2</v>
      </c>
      <c r="AB11" s="3">
        <f t="shared" si="8"/>
        <v>0.93396226415094341</v>
      </c>
    </row>
    <row r="12" spans="1:28">
      <c r="A12" s="15" t="s">
        <v>18</v>
      </c>
      <c r="B12" s="2">
        <v>8</v>
      </c>
      <c r="C12" s="14">
        <f>B12/B17</f>
        <v>0.12307692307692308</v>
      </c>
      <c r="D12" s="23">
        <f t="shared" si="0"/>
        <v>0.87692307692307692</v>
      </c>
      <c r="E12" s="2">
        <v>22</v>
      </c>
      <c r="F12" s="14">
        <f>E12/E17</f>
        <v>0.22222222222222221</v>
      </c>
      <c r="G12" s="3">
        <f t="shared" si="1"/>
        <v>0.77777777777777779</v>
      </c>
      <c r="H12" s="1">
        <v>18</v>
      </c>
      <c r="I12" s="14">
        <f>H12/H17</f>
        <v>0.18367346938775511</v>
      </c>
      <c r="J12" s="23">
        <f t="shared" si="2"/>
        <v>0.81632653061224492</v>
      </c>
      <c r="K12" s="2">
        <v>22</v>
      </c>
      <c r="L12" s="14">
        <f>K12/K17</f>
        <v>0.20754716981132076</v>
      </c>
      <c r="M12" s="3">
        <f t="shared" si="3"/>
        <v>0.79245283018867929</v>
      </c>
      <c r="N12" s="2">
        <v>22</v>
      </c>
      <c r="O12" s="14">
        <f>N12/N17</f>
        <v>0.21782178217821782</v>
      </c>
      <c r="P12" s="3">
        <f t="shared" si="4"/>
        <v>0.78217821782178221</v>
      </c>
      <c r="Q12" s="1">
        <v>14</v>
      </c>
      <c r="R12" s="14">
        <f>Q12/Q17</f>
        <v>0.17073170731707318</v>
      </c>
      <c r="S12" s="3">
        <f t="shared" si="5"/>
        <v>0.82926829268292679</v>
      </c>
      <c r="T12" s="1">
        <v>14</v>
      </c>
      <c r="U12" s="14">
        <f>T12/T17</f>
        <v>0.18666666666666668</v>
      </c>
      <c r="V12" s="3">
        <f t="shared" si="6"/>
        <v>0.81333333333333335</v>
      </c>
      <c r="W12" s="1">
        <v>22</v>
      </c>
      <c r="X12" s="14">
        <f>W12/W17</f>
        <v>0.23157894736842105</v>
      </c>
      <c r="Y12" s="3">
        <f t="shared" si="7"/>
        <v>0.76842105263157889</v>
      </c>
      <c r="Z12" s="1">
        <v>22</v>
      </c>
      <c r="AA12" s="14">
        <f>Z12/Z17</f>
        <v>0.20754716981132076</v>
      </c>
      <c r="AB12" s="3">
        <f t="shared" si="8"/>
        <v>0.79245283018867929</v>
      </c>
    </row>
    <row r="13" spans="1:28">
      <c r="A13" s="15" t="s">
        <v>19</v>
      </c>
      <c r="B13" s="2">
        <v>6</v>
      </c>
      <c r="C13" s="14">
        <f>B13/B17</f>
        <v>9.2307692307692313E-2</v>
      </c>
      <c r="D13" s="23">
        <f t="shared" si="0"/>
        <v>0.90769230769230769</v>
      </c>
      <c r="E13" s="2">
        <v>10</v>
      </c>
      <c r="F13" s="14">
        <f>E13/E17</f>
        <v>0.10101010101010101</v>
      </c>
      <c r="G13" s="3">
        <f t="shared" si="1"/>
        <v>0.89898989898989901</v>
      </c>
      <c r="H13" s="1">
        <v>12</v>
      </c>
      <c r="I13" s="14">
        <f>H13/H17</f>
        <v>0.12244897959183673</v>
      </c>
      <c r="J13" s="23">
        <f t="shared" si="2"/>
        <v>0.87755102040816324</v>
      </c>
      <c r="K13" s="2">
        <v>12</v>
      </c>
      <c r="L13" s="14">
        <f>K13/K17</f>
        <v>0.11320754716981132</v>
      </c>
      <c r="M13" s="3">
        <f t="shared" si="3"/>
        <v>0.8867924528301887</v>
      </c>
      <c r="N13" s="2">
        <v>12</v>
      </c>
      <c r="O13" s="14">
        <f>N13/N17</f>
        <v>0.11881188118811881</v>
      </c>
      <c r="P13" s="3">
        <f t="shared" si="4"/>
        <v>0.88118811881188119</v>
      </c>
      <c r="Q13" s="1">
        <v>7</v>
      </c>
      <c r="R13" s="14">
        <f>Q13/Q17</f>
        <v>8.5365853658536592E-2</v>
      </c>
      <c r="S13" s="3">
        <f t="shared" si="5"/>
        <v>0.91463414634146345</v>
      </c>
      <c r="T13" s="1">
        <v>5</v>
      </c>
      <c r="U13" s="14">
        <f>T13/T17</f>
        <v>6.6666666666666666E-2</v>
      </c>
      <c r="V13" s="3">
        <f t="shared" si="6"/>
        <v>0.93333333333333335</v>
      </c>
      <c r="W13" s="1">
        <v>10</v>
      </c>
      <c r="X13" s="14">
        <f>W13/W17</f>
        <v>0.10526315789473684</v>
      </c>
      <c r="Y13" s="3">
        <f t="shared" si="7"/>
        <v>0.89473684210526316</v>
      </c>
      <c r="Z13" s="1">
        <v>12</v>
      </c>
      <c r="AA13" s="14">
        <f>Z13/Z17</f>
        <v>0.11320754716981132</v>
      </c>
      <c r="AB13" s="3">
        <f t="shared" si="8"/>
        <v>0.8867924528301887</v>
      </c>
    </row>
    <row r="14" spans="1:28">
      <c r="A14" s="15" t="s">
        <v>20</v>
      </c>
      <c r="B14" s="2">
        <v>1</v>
      </c>
      <c r="C14" s="14">
        <f>B14/B17</f>
        <v>1.5384615384615385E-2</v>
      </c>
      <c r="D14" s="23">
        <f t="shared" si="0"/>
        <v>0.98461538461538467</v>
      </c>
      <c r="E14" s="2">
        <v>8</v>
      </c>
      <c r="F14" s="14">
        <f>E14/E17</f>
        <v>8.0808080808080815E-2</v>
      </c>
      <c r="G14" s="3">
        <f t="shared" si="1"/>
        <v>0.91919191919191923</v>
      </c>
      <c r="H14" s="1">
        <v>6</v>
      </c>
      <c r="I14" s="14">
        <f>H14/H17</f>
        <v>6.1224489795918366E-2</v>
      </c>
      <c r="J14" s="23">
        <f t="shared" si="2"/>
        <v>0.93877551020408168</v>
      </c>
      <c r="K14" s="2">
        <v>7</v>
      </c>
      <c r="L14" s="14">
        <f>K14/K17</f>
        <v>6.6037735849056603E-2</v>
      </c>
      <c r="M14" s="3">
        <f t="shared" si="3"/>
        <v>0.93396226415094341</v>
      </c>
      <c r="N14" s="2">
        <v>8</v>
      </c>
      <c r="O14" s="14">
        <f>N14/N17</f>
        <v>7.9207920792079209E-2</v>
      </c>
      <c r="P14" s="3">
        <f t="shared" si="4"/>
        <v>0.92079207920792083</v>
      </c>
      <c r="Q14" s="1">
        <v>3</v>
      </c>
      <c r="R14" s="14">
        <f>Q14/Q17</f>
        <v>3.6585365853658534E-2</v>
      </c>
      <c r="S14" s="3">
        <f t="shared" si="5"/>
        <v>0.96341463414634143</v>
      </c>
      <c r="T14" s="1">
        <v>5</v>
      </c>
      <c r="U14" s="14">
        <f>T14/T17</f>
        <v>6.6666666666666666E-2</v>
      </c>
      <c r="V14" s="3">
        <f t="shared" si="6"/>
        <v>0.93333333333333335</v>
      </c>
      <c r="W14" s="1">
        <v>6</v>
      </c>
      <c r="X14" s="14">
        <f>W14/W17</f>
        <v>6.3157894736842107E-2</v>
      </c>
      <c r="Y14" s="3">
        <f t="shared" si="7"/>
        <v>0.93684210526315792</v>
      </c>
      <c r="Z14" s="1">
        <v>7</v>
      </c>
      <c r="AA14" s="14">
        <f>Z14/Z17</f>
        <v>6.6037735849056603E-2</v>
      </c>
      <c r="AB14" s="3">
        <f t="shared" si="8"/>
        <v>0.93396226415094341</v>
      </c>
    </row>
    <row r="15" spans="1:28">
      <c r="A15" s="15" t="s">
        <v>21</v>
      </c>
      <c r="B15" s="2">
        <v>11</v>
      </c>
      <c r="C15" s="14">
        <f>B15/B17</f>
        <v>0.16923076923076924</v>
      </c>
      <c r="D15" s="23">
        <f t="shared" si="0"/>
        <v>0.8307692307692307</v>
      </c>
      <c r="E15" s="2">
        <v>16</v>
      </c>
      <c r="F15" s="14">
        <f>E15/E17</f>
        <v>0.16161616161616163</v>
      </c>
      <c r="G15" s="3">
        <f t="shared" si="1"/>
        <v>0.83838383838383834</v>
      </c>
      <c r="H15" s="1">
        <v>19</v>
      </c>
      <c r="I15" s="14">
        <f>H15/H17</f>
        <v>0.19387755102040816</v>
      </c>
      <c r="J15" s="23">
        <f t="shared" si="2"/>
        <v>0.80612244897959184</v>
      </c>
      <c r="K15" s="2">
        <v>19</v>
      </c>
      <c r="L15" s="14">
        <f>K15/K17</f>
        <v>0.17924528301886791</v>
      </c>
      <c r="M15" s="3">
        <f t="shared" si="3"/>
        <v>0.82075471698113212</v>
      </c>
      <c r="N15" s="2">
        <v>24</v>
      </c>
      <c r="O15" s="14">
        <f>N15/N17</f>
        <v>0.23762376237623761</v>
      </c>
      <c r="P15" s="3">
        <f t="shared" si="4"/>
        <v>0.76237623762376239</v>
      </c>
      <c r="Q15" s="1">
        <v>19</v>
      </c>
      <c r="R15" s="14">
        <f>Q15/Q17</f>
        <v>0.23170731707317074</v>
      </c>
      <c r="S15" s="3">
        <f t="shared" si="5"/>
        <v>0.76829268292682928</v>
      </c>
      <c r="T15" s="1">
        <v>10</v>
      </c>
      <c r="U15" s="14">
        <f>T15/T17</f>
        <v>0.13333333333333333</v>
      </c>
      <c r="V15" s="3">
        <f t="shared" si="6"/>
        <v>0.8666666666666667</v>
      </c>
      <c r="W15" s="1">
        <v>22</v>
      </c>
      <c r="X15" s="14">
        <f>W15/W17</f>
        <v>0.23157894736842105</v>
      </c>
      <c r="Y15" s="3">
        <f t="shared" si="7"/>
        <v>0.76842105263157889</v>
      </c>
      <c r="Z15" s="1">
        <v>19</v>
      </c>
      <c r="AA15" s="14">
        <f>Z15/Z17</f>
        <v>0.17924528301886791</v>
      </c>
      <c r="AB15" s="3">
        <f t="shared" si="8"/>
        <v>0.82075471698113212</v>
      </c>
    </row>
    <row r="16" spans="1:28" ht="15.75" thickBot="1">
      <c r="A16" s="29" t="s">
        <v>22</v>
      </c>
      <c r="B16" s="6">
        <v>19</v>
      </c>
      <c r="C16" s="30">
        <f>B16/B17</f>
        <v>0.29230769230769232</v>
      </c>
      <c r="D16" s="31">
        <f t="shared" si="0"/>
        <v>0.70769230769230762</v>
      </c>
      <c r="E16" s="6">
        <v>28</v>
      </c>
      <c r="F16" s="30">
        <f>E16/E17</f>
        <v>0.28282828282828282</v>
      </c>
      <c r="G16" s="7">
        <f t="shared" si="1"/>
        <v>0.71717171717171713</v>
      </c>
      <c r="H16" s="8">
        <v>29</v>
      </c>
      <c r="I16" s="30">
        <f>H16/H17</f>
        <v>0.29591836734693877</v>
      </c>
      <c r="J16" s="31">
        <f t="shared" si="2"/>
        <v>0.70408163265306123</v>
      </c>
      <c r="K16" s="6">
        <v>27</v>
      </c>
      <c r="L16" s="30">
        <f>K16/K17</f>
        <v>0.25471698113207547</v>
      </c>
      <c r="M16" s="7">
        <f t="shared" si="3"/>
        <v>0.74528301886792447</v>
      </c>
      <c r="N16" s="6">
        <v>28</v>
      </c>
      <c r="O16" s="30">
        <f>N16/N17</f>
        <v>0.27722772277227725</v>
      </c>
      <c r="P16" s="7">
        <f t="shared" si="4"/>
        <v>0.72277227722772275</v>
      </c>
      <c r="Q16" s="8">
        <v>23</v>
      </c>
      <c r="R16" s="30">
        <f>Q16/Q17</f>
        <v>0.28048780487804881</v>
      </c>
      <c r="S16" s="7">
        <f t="shared" si="5"/>
        <v>0.71951219512195119</v>
      </c>
      <c r="T16" s="8">
        <v>18</v>
      </c>
      <c r="U16" s="30">
        <f>T16/T17</f>
        <v>0.24</v>
      </c>
      <c r="V16" s="7">
        <f t="shared" si="6"/>
        <v>0.76</v>
      </c>
      <c r="W16" s="8">
        <v>25</v>
      </c>
      <c r="X16" s="30">
        <f>W16/W17</f>
        <v>0.26315789473684209</v>
      </c>
      <c r="Y16" s="7">
        <f t="shared" si="7"/>
        <v>0.73684210526315796</v>
      </c>
      <c r="Z16" s="8">
        <v>27</v>
      </c>
      <c r="AA16" s="30">
        <f>Z16/Z17</f>
        <v>0.25471698113207547</v>
      </c>
      <c r="AB16" s="7">
        <f t="shared" si="8"/>
        <v>0.74528301886792447</v>
      </c>
    </row>
    <row r="17" spans="1:28" ht="15.75" thickBot="1">
      <c r="A17" s="32"/>
      <c r="B17" s="4">
        <v>65</v>
      </c>
      <c r="C17" s="13"/>
      <c r="D17" s="9">
        <f>AVERAGE(D2:D16)</f>
        <v>0.89435897435897449</v>
      </c>
      <c r="E17" s="4">
        <f>16+83</f>
        <v>99</v>
      </c>
      <c r="F17" s="13"/>
      <c r="G17" s="5">
        <f>AVERAGE(G2:G16)</f>
        <v>0.88215488215488214</v>
      </c>
      <c r="H17" s="10">
        <f>85+13</f>
        <v>98</v>
      </c>
      <c r="I17" s="13"/>
      <c r="J17" s="9">
        <f>AVERAGE(J2:J16)</f>
        <v>0.87551020408163238</v>
      </c>
      <c r="K17" s="4">
        <f>88+18</f>
        <v>106</v>
      </c>
      <c r="L17" s="13"/>
      <c r="M17" s="5">
        <f>AVERAGE(M2:M16)</f>
        <v>0.89308176100628944</v>
      </c>
      <c r="N17" s="10">
        <f>90+11</f>
        <v>101</v>
      </c>
      <c r="O17" s="13"/>
      <c r="P17" s="9">
        <f>AVERAGE(P2:P16)</f>
        <v>0.87854785478547859</v>
      </c>
      <c r="Q17" s="4">
        <f>13+69</f>
        <v>82</v>
      </c>
      <c r="R17" s="13"/>
      <c r="S17" s="5">
        <f>AVERAGE(S2:S16)</f>
        <v>0.88292682926829258</v>
      </c>
      <c r="T17" s="10">
        <f>13+62</f>
        <v>75</v>
      </c>
      <c r="U17" s="13"/>
      <c r="V17" s="9">
        <f>AVERAGE(V2:V16)</f>
        <v>0.88533333333333342</v>
      </c>
      <c r="W17" s="4">
        <f>16+79</f>
        <v>95</v>
      </c>
      <c r="X17" s="13"/>
      <c r="Y17" s="5">
        <f>AVERAGE(Y2:Y16)</f>
        <v>0.87438596491228082</v>
      </c>
      <c r="Z17" s="10">
        <f>88+18</f>
        <v>106</v>
      </c>
      <c r="AA17" s="13"/>
      <c r="AB17" s="5">
        <f>AVERAGE(AB2:AB16)</f>
        <v>0.88238993710691838</v>
      </c>
    </row>
    <row r="19" spans="1:28">
      <c r="B19" t="s">
        <v>23</v>
      </c>
    </row>
    <row r="20" spans="1:28">
      <c r="B20" t="s">
        <v>24</v>
      </c>
    </row>
    <row r="21" spans="1:28">
      <c r="B21" t="s">
        <v>25</v>
      </c>
    </row>
  </sheetData>
  <mergeCells count="9">
    <mergeCell ref="Z1:AB1"/>
    <mergeCell ref="W1:Y1"/>
    <mergeCell ref="B1:D1"/>
    <mergeCell ref="E1:G1"/>
    <mergeCell ref="N1:P1"/>
    <mergeCell ref="K1:M1"/>
    <mergeCell ref="Q1:S1"/>
    <mergeCell ref="T1:V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Veldhoen</dc:creator>
  <cp:lastModifiedBy>Sara Veldhoen</cp:lastModifiedBy>
  <dcterms:created xsi:type="dcterms:W3CDTF">2015-01-12T11:32:45Z</dcterms:created>
  <dcterms:modified xsi:type="dcterms:W3CDTF">2015-01-27T09:47:40Z</dcterms:modified>
</cp:coreProperties>
</file>