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ocuments\MATLAB\Hbone\"/>
    </mc:Choice>
  </mc:AlternateContent>
  <xr:revisionPtr revIDLastSave="0" documentId="13_ncr:1_{550918C1-2FC4-4C3A-8805-6366838716CC}" xr6:coauthVersionLast="47" xr6:coauthVersionMax="47" xr10:uidLastSave="{00000000-0000-0000-0000-000000000000}"/>
  <bookViews>
    <workbookView xWindow="-108" yWindow="-108" windowWidth="23256" windowHeight="12576" activeTab="1" xr2:uid="{9548E5D2-5170-4BA9-94A1-4D5237CA41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" i="2" l="1"/>
  <c r="M17" i="2"/>
  <c r="O3" i="2"/>
  <c r="O5" i="2"/>
  <c r="O6" i="2"/>
  <c r="O7" i="2"/>
  <c r="O8" i="2"/>
  <c r="O10" i="2"/>
  <c r="O12" i="2"/>
  <c r="O13" i="2"/>
  <c r="O14" i="2"/>
  <c r="M3" i="2"/>
  <c r="M5" i="2"/>
  <c r="M6" i="2"/>
  <c r="M7" i="2"/>
  <c r="M8" i="2"/>
  <c r="M10" i="2"/>
  <c r="M12" i="2"/>
  <c r="M13" i="2"/>
  <c r="M14" i="2"/>
  <c r="I20" i="2"/>
  <c r="I17" i="2"/>
  <c r="G20" i="2"/>
  <c r="G17" i="2"/>
</calcChain>
</file>

<file path=xl/sharedStrings.xml><?xml version="1.0" encoding="utf-8"?>
<sst xmlns="http://schemas.openxmlformats.org/spreadsheetml/2006/main" count="23" uniqueCount="23">
  <si>
    <t>ID</t>
  </si>
  <si>
    <t>angleXY</t>
  </si>
  <si>
    <t>angleXZ</t>
  </si>
  <si>
    <t>angleYZ</t>
  </si>
  <si>
    <t>point</t>
  </si>
  <si>
    <t>outofplane</t>
  </si>
  <si>
    <t>inplane</t>
  </si>
  <si>
    <t>outofplanepitch</t>
  </si>
  <si>
    <t>inplaneomega</t>
  </si>
  <si>
    <t>inplaneomega2</t>
  </si>
  <si>
    <t>psi</t>
  </si>
  <si>
    <t>theta</t>
  </si>
  <si>
    <t>phi</t>
  </si>
  <si>
    <t>nump</t>
  </si>
  <si>
    <t>orig_ip</t>
  </si>
  <si>
    <t>ip_psi</t>
  </si>
  <si>
    <t>ip_psi2</t>
  </si>
  <si>
    <t>op_theta</t>
  </si>
  <si>
    <t>psi_mean</t>
  </si>
  <si>
    <t>psi_std</t>
  </si>
  <si>
    <t>theta_mean</t>
  </si>
  <si>
    <t>theta_std</t>
  </si>
  <si>
    <t>nz_ncount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</si>
</sst>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96C77-31DB-4460-865B-9A49948BE4AD}">
  <dimension ref="A1:M82"/>
  <sheetViews>
    <sheetView workbookViewId="0"/>
  </sheetViews>
  <sheetFormatPr defaultRowHeight="14.4" x14ac:dyDescent="0.3"/>
  <cols>
    <col min="1" max="1" width="5" bestFit="1" customWidth="1"/>
    <col min="2" max="3" width="12" bestFit="1" customWidth="1"/>
    <col min="4" max="4" width="12.6640625" bestFit="1" customWidth="1"/>
    <col min="5" max="5" width="5.21875" bestFit="1" customWidth="1"/>
    <col min="6" max="6" width="10" bestFit="1" customWidth="1"/>
    <col min="7" max="7" width="12" bestFit="1" customWidth="1"/>
    <col min="8" max="8" width="14.109375" bestFit="1" customWidth="1"/>
    <col min="9" max="9" width="12.6640625" bestFit="1" customWidth="1"/>
    <col min="10" max="10" width="13.5546875" bestFit="1" customWidth="1"/>
    <col min="11" max="11" width="12.6640625" bestFit="1" customWidth="1"/>
    <col min="12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28</v>
      </c>
      <c r="B2">
        <v>44.085649260420247</v>
      </c>
      <c r="C2">
        <v>2.26540185596782</v>
      </c>
      <c r="D2">
        <v>63.790154234758482</v>
      </c>
      <c r="E2">
        <v>2</v>
      </c>
      <c r="F2">
        <v>80.520700000000005</v>
      </c>
      <c r="G2">
        <v>136.758920004304</v>
      </c>
      <c r="H2">
        <v>9.479299999999995</v>
      </c>
      <c r="I2">
        <v>-2.4589200043039909</v>
      </c>
      <c r="J2">
        <v>-182.45892000430399</v>
      </c>
      <c r="K2">
        <v>41.577712005748324</v>
      </c>
      <c r="L2">
        <v>16.367870259792973</v>
      </c>
      <c r="M2">
        <v>69.123131729796711</v>
      </c>
    </row>
    <row r="3" spans="1:13" x14ac:dyDescent="0.3">
      <c r="A3">
        <v>30</v>
      </c>
      <c r="B3">
        <v>24.841436764137274</v>
      </c>
      <c r="C3">
        <v>21.092712288050336</v>
      </c>
      <c r="D3">
        <v>83.013467535707917</v>
      </c>
      <c r="E3">
        <v>2</v>
      </c>
      <c r="F3">
        <v>80.520700000000005</v>
      </c>
      <c r="G3">
        <v>136.758920004304</v>
      </c>
      <c r="H3">
        <v>9.479299999999995</v>
      </c>
      <c r="I3">
        <v>-2.4589200043039909</v>
      </c>
      <c r="J3">
        <v>-182.45892000430399</v>
      </c>
      <c r="K3">
        <v>28.343357799855131</v>
      </c>
      <c r="L3">
        <v>15.846123477762763</v>
      </c>
      <c r="M3">
        <v>74.291984138432724</v>
      </c>
    </row>
    <row r="4" spans="1:13" x14ac:dyDescent="0.3">
      <c r="A4">
        <v>32</v>
      </c>
      <c r="B4">
        <v>40.310645873638101</v>
      </c>
      <c r="C4">
        <v>0.53174952490871352</v>
      </c>
      <c r="D4">
        <v>78.201508595881876</v>
      </c>
      <c r="E4">
        <v>2</v>
      </c>
      <c r="F4">
        <v>80.520700000000005</v>
      </c>
      <c r="G4">
        <v>136.758920004304</v>
      </c>
      <c r="H4">
        <v>9.479299999999995</v>
      </c>
      <c r="I4">
        <v>-2.4589200043039909</v>
      </c>
      <c r="J4">
        <v>-182.45892000430399</v>
      </c>
      <c r="K4">
        <v>39.773681672580906</v>
      </c>
      <c r="L4">
        <v>7.2010165131718944</v>
      </c>
      <c r="M4">
        <v>80.61417738882686</v>
      </c>
    </row>
    <row r="5" spans="1:13" x14ac:dyDescent="0.3">
      <c r="A5">
        <v>135</v>
      </c>
      <c r="B5">
        <v>21.258127768645309</v>
      </c>
      <c r="C5">
        <v>4.0756499082666364</v>
      </c>
      <c r="D5">
        <v>89.78353807015101</v>
      </c>
      <c r="E5">
        <v>3</v>
      </c>
      <c r="F5">
        <v>61.017899999999997</v>
      </c>
      <c r="G5">
        <v>132.66127100075499</v>
      </c>
      <c r="H5">
        <v>28.982100000000003</v>
      </c>
      <c r="I5">
        <v>1.6387289992450178</v>
      </c>
      <c r="J5">
        <v>-178.36127100075498</v>
      </c>
      <c r="K5">
        <v>21.32044360110574</v>
      </c>
      <c r="L5">
        <v>3.719227599929956</v>
      </c>
      <c r="M5">
        <v>88.3180309734677</v>
      </c>
    </row>
    <row r="6" spans="1:13" x14ac:dyDescent="0.3">
      <c r="A6">
        <v>182</v>
      </c>
      <c r="B6">
        <v>23.382509853770653</v>
      </c>
      <c r="C6">
        <v>14.633028395121169</v>
      </c>
      <c r="D6">
        <v>-86.820475843198238</v>
      </c>
      <c r="E6">
        <v>3</v>
      </c>
      <c r="F6">
        <v>61.017899999999997</v>
      </c>
      <c r="G6">
        <v>132.66127100075499</v>
      </c>
      <c r="H6">
        <v>28.982100000000003</v>
      </c>
      <c r="I6">
        <v>1.6387289992450178</v>
      </c>
      <c r="J6">
        <v>-178.36127100075498</v>
      </c>
      <c r="K6">
        <v>-23.349934843085961</v>
      </c>
      <c r="L6">
        <v>14.686827304315406</v>
      </c>
      <c r="M6">
        <v>-92.915162719019563</v>
      </c>
    </row>
    <row r="7" spans="1:13" x14ac:dyDescent="0.3">
      <c r="A7">
        <v>246</v>
      </c>
      <c r="B7">
        <v>27.015751263347905</v>
      </c>
      <c r="C7">
        <v>18.367613043400976</v>
      </c>
      <c r="D7">
        <v>68.850142872244518</v>
      </c>
      <c r="E7">
        <v>3</v>
      </c>
      <c r="F7">
        <v>61.017899999999997</v>
      </c>
      <c r="G7">
        <v>132.66127100075499</v>
      </c>
      <c r="H7">
        <v>28.982100000000003</v>
      </c>
      <c r="I7">
        <v>1.6387289992450178</v>
      </c>
      <c r="J7">
        <v>-178.36127100075498</v>
      </c>
      <c r="K7">
        <v>31.834153994425378</v>
      </c>
      <c r="L7">
        <v>5.6197641779902172</v>
      </c>
      <c r="M7">
        <v>62.798030245143401</v>
      </c>
    </row>
    <row r="8" spans="1:13" x14ac:dyDescent="0.3">
      <c r="A8">
        <v>257</v>
      </c>
      <c r="B8">
        <v>11.724653815651521</v>
      </c>
      <c r="C8">
        <v>25.282313304736419</v>
      </c>
      <c r="D8">
        <v>70.349264204774514</v>
      </c>
      <c r="E8">
        <v>3</v>
      </c>
      <c r="F8">
        <v>61.017899999999997</v>
      </c>
      <c r="G8">
        <v>132.66127100075499</v>
      </c>
      <c r="H8">
        <v>28.982100000000003</v>
      </c>
      <c r="I8">
        <v>1.6387289992450178</v>
      </c>
      <c r="J8">
        <v>-178.36127100075498</v>
      </c>
      <c r="K8">
        <v>20.555590640607111</v>
      </c>
      <c r="L8">
        <v>18.994520742600532</v>
      </c>
      <c r="M8">
        <v>64.23578533224071</v>
      </c>
    </row>
    <row r="9" spans="1:13" x14ac:dyDescent="0.3">
      <c r="A9">
        <v>277</v>
      </c>
      <c r="B9">
        <v>28.603466652930706</v>
      </c>
      <c r="C9">
        <v>2.9135221141335514</v>
      </c>
      <c r="D9">
        <v>-58.737274879603191</v>
      </c>
      <c r="E9">
        <v>3</v>
      </c>
      <c r="F9">
        <v>61.017899999999997</v>
      </c>
      <c r="G9">
        <v>132.66127100075499</v>
      </c>
      <c r="H9">
        <v>28.982100000000003</v>
      </c>
      <c r="I9">
        <v>1.6387289992450178</v>
      </c>
      <c r="J9">
        <v>-178.36127100075498</v>
      </c>
      <c r="K9">
        <v>-23.764292252136066</v>
      </c>
      <c r="L9">
        <v>16.654300680322471</v>
      </c>
      <c r="M9">
        <v>-63.008125515288469</v>
      </c>
    </row>
    <row r="10" spans="1:13" x14ac:dyDescent="0.3">
      <c r="A10">
        <v>313</v>
      </c>
      <c r="B10">
        <v>22.182382683130864</v>
      </c>
      <c r="C10">
        <v>20.172958667598767</v>
      </c>
      <c r="D10">
        <v>-82.537814808717329</v>
      </c>
      <c r="E10">
        <v>3</v>
      </c>
      <c r="F10">
        <v>61.017899999999997</v>
      </c>
      <c r="G10">
        <v>132.66127100075499</v>
      </c>
      <c r="H10">
        <v>28.982100000000003</v>
      </c>
      <c r="I10">
        <v>1.6387289992450178</v>
      </c>
      <c r="J10">
        <v>-178.36127100075498</v>
      </c>
      <c r="K10">
        <v>-20.956224289402122</v>
      </c>
      <c r="L10">
        <v>21.44825345941555</v>
      </c>
      <c r="M10">
        <v>-90.544182281448713</v>
      </c>
    </row>
    <row r="11" spans="1:13" x14ac:dyDescent="0.3">
      <c r="A11">
        <v>539</v>
      </c>
      <c r="B11">
        <v>22.839364358107101</v>
      </c>
      <c r="C11">
        <v>3.8419488932004175</v>
      </c>
      <c r="D11">
        <v>85.174528812345571</v>
      </c>
      <c r="E11">
        <v>4</v>
      </c>
      <c r="F11">
        <v>87.443399999999997</v>
      </c>
      <c r="G11">
        <v>137.49140628947001</v>
      </c>
      <c r="H11">
        <v>2.5566000000000031</v>
      </c>
      <c r="I11">
        <v>-3.1914062894700237</v>
      </c>
      <c r="J11">
        <v>-183.19140628947002</v>
      </c>
      <c r="K11">
        <v>23.087174164515883</v>
      </c>
      <c r="L11">
        <v>1.6549766056345305</v>
      </c>
      <c r="M11">
        <v>84.060160819862546</v>
      </c>
    </row>
    <row r="12" spans="1:13" x14ac:dyDescent="0.3">
      <c r="A12">
        <v>562</v>
      </c>
      <c r="B12">
        <v>33.497081281937447</v>
      </c>
      <c r="C12">
        <v>45.161712585286551</v>
      </c>
      <c r="D12">
        <v>-33.553965449098811</v>
      </c>
      <c r="E12">
        <v>4</v>
      </c>
      <c r="F12">
        <v>87.443399999999997</v>
      </c>
      <c r="G12">
        <v>137.49140628947001</v>
      </c>
      <c r="H12">
        <v>2.5566000000000031</v>
      </c>
      <c r="I12">
        <v>-3.1914062894700237</v>
      </c>
      <c r="J12">
        <v>-183.19140628947002</v>
      </c>
      <c r="K12">
        <v>17.708277250629266</v>
      </c>
      <c r="L12">
        <v>51.884684331993142</v>
      </c>
      <c r="M12">
        <v>-39.153449229000074</v>
      </c>
    </row>
    <row r="13" spans="1:13" x14ac:dyDescent="0.3">
      <c r="A13">
        <v>713</v>
      </c>
      <c r="B13">
        <v>27.641008035026587</v>
      </c>
      <c r="C13">
        <v>14.058130242817578</v>
      </c>
      <c r="D13">
        <v>-83.453812294783049</v>
      </c>
      <c r="E13">
        <v>4</v>
      </c>
      <c r="F13">
        <v>87.443399999999997</v>
      </c>
      <c r="G13">
        <v>137.49140628947001</v>
      </c>
      <c r="H13">
        <v>2.5566000000000031</v>
      </c>
      <c r="I13">
        <v>-3.1914062894700237</v>
      </c>
      <c r="J13">
        <v>-183.19140628947002</v>
      </c>
      <c r="K13">
        <v>-26.921511189448147</v>
      </c>
      <c r="L13">
        <v>15.466253145924455</v>
      </c>
      <c r="M13">
        <v>-90.651794254059809</v>
      </c>
    </row>
    <row r="14" spans="1:13" x14ac:dyDescent="0.3">
      <c r="A14">
        <v>774</v>
      </c>
      <c r="B14">
        <v>17.169824893296909</v>
      </c>
      <c r="C14">
        <v>23.900622672976382</v>
      </c>
      <c r="D14">
        <v>-76.632164395900475</v>
      </c>
      <c r="E14">
        <v>4</v>
      </c>
      <c r="F14">
        <v>87.443399999999997</v>
      </c>
      <c r="G14">
        <v>137.49140628947001</v>
      </c>
      <c r="H14">
        <v>2.5566000000000031</v>
      </c>
      <c r="I14">
        <v>-3.1914062894700237</v>
      </c>
      <c r="J14">
        <v>-183.19140628947002</v>
      </c>
      <c r="K14">
        <v>-12.753455614094678</v>
      </c>
      <c r="L14">
        <v>26.414342903104647</v>
      </c>
      <c r="M14">
        <v>-83.297069965969456</v>
      </c>
    </row>
    <row r="15" spans="1:13" x14ac:dyDescent="0.3">
      <c r="A15">
        <v>798</v>
      </c>
      <c r="B15">
        <v>27.583066657578584</v>
      </c>
      <c r="C15">
        <v>1.6492236543211625</v>
      </c>
      <c r="D15">
        <v>-65.18869306650322</v>
      </c>
      <c r="E15">
        <v>4</v>
      </c>
      <c r="F15">
        <v>87.443399999999997</v>
      </c>
      <c r="G15">
        <v>137.49140628947001</v>
      </c>
      <c r="H15">
        <v>2.5566000000000031</v>
      </c>
      <c r="I15">
        <v>-3.1914062894700237</v>
      </c>
      <c r="J15">
        <v>-183.19140628947002</v>
      </c>
      <c r="K15">
        <v>-24.811295865127079</v>
      </c>
      <c r="L15">
        <v>12.559782635838859</v>
      </c>
      <c r="M15">
        <v>-68.366869352421944</v>
      </c>
    </row>
    <row r="16" spans="1:13" x14ac:dyDescent="0.3">
      <c r="A16">
        <v>814</v>
      </c>
      <c r="B16">
        <v>28.300373101715422</v>
      </c>
      <c r="C16">
        <v>18.709011741528187</v>
      </c>
      <c r="D16">
        <v>-84.403129890016075</v>
      </c>
      <c r="E16">
        <v>4</v>
      </c>
      <c r="F16">
        <v>87.443399999999997</v>
      </c>
      <c r="G16">
        <v>137.49140628947001</v>
      </c>
      <c r="H16">
        <v>2.5566000000000031</v>
      </c>
      <c r="I16">
        <v>-3.1914062894700237</v>
      </c>
      <c r="J16">
        <v>-183.19140628947002</v>
      </c>
      <c r="K16">
        <v>-28.046606827213747</v>
      </c>
      <c r="L16">
        <v>19.105824653269128</v>
      </c>
      <c r="M16">
        <v>-93.973315914771291</v>
      </c>
    </row>
    <row r="17" spans="1:13" x14ac:dyDescent="0.3">
      <c r="A17">
        <v>124</v>
      </c>
      <c r="B17">
        <v>22.419580711411605</v>
      </c>
      <c r="C17">
        <v>21.868723428027096</v>
      </c>
      <c r="D17">
        <v>-68.368726090611617</v>
      </c>
      <c r="E17">
        <v>7</v>
      </c>
      <c r="F17">
        <v>54.3705</v>
      </c>
      <c r="G17">
        <v>151.21142636413299</v>
      </c>
      <c r="H17">
        <v>35.6295</v>
      </c>
      <c r="I17">
        <v>-16.911426364132979</v>
      </c>
      <c r="J17">
        <v>-196.91142636413298</v>
      </c>
      <c r="K17">
        <v>-14.858148046673504</v>
      </c>
      <c r="L17">
        <v>27.430324131721967</v>
      </c>
      <c r="M17">
        <v>-76.399405032237098</v>
      </c>
    </row>
    <row r="18" spans="1:13" x14ac:dyDescent="0.3">
      <c r="A18">
        <v>148</v>
      </c>
      <c r="B18">
        <v>29.364033848876527</v>
      </c>
      <c r="C18">
        <v>8.2554582879159053</v>
      </c>
      <c r="D18">
        <v>-86.454301572003175</v>
      </c>
      <c r="E18">
        <v>7</v>
      </c>
      <c r="F18">
        <v>54.3705</v>
      </c>
      <c r="G18">
        <v>151.21142636413299</v>
      </c>
      <c r="H18">
        <v>35.6295</v>
      </c>
      <c r="I18">
        <v>-16.911426364132979</v>
      </c>
      <c r="J18">
        <v>-196.91142636413298</v>
      </c>
      <c r="K18">
        <v>-29.182235017422943</v>
      </c>
      <c r="L18">
        <v>8.9298746786390755</v>
      </c>
      <c r="M18">
        <v>-90.949779145624404</v>
      </c>
    </row>
    <row r="19" spans="1:13" x14ac:dyDescent="0.3">
      <c r="A19">
        <v>160</v>
      </c>
      <c r="B19">
        <v>18.194218222454875</v>
      </c>
      <c r="C19">
        <v>3.2400595731454933</v>
      </c>
      <c r="D19">
        <v>-86.41358392071632</v>
      </c>
      <c r="E19">
        <v>7</v>
      </c>
      <c r="F19">
        <v>54.3705</v>
      </c>
      <c r="G19">
        <v>151.21142636413299</v>
      </c>
      <c r="H19">
        <v>35.6295</v>
      </c>
      <c r="I19">
        <v>-16.911426364132979</v>
      </c>
      <c r="J19">
        <v>-196.91142636413298</v>
      </c>
      <c r="K19">
        <v>-18.00477286240492</v>
      </c>
      <c r="L19">
        <v>4.1932332559920029</v>
      </c>
      <c r="M19">
        <v>-87.597135623549946</v>
      </c>
    </row>
    <row r="20" spans="1:13" x14ac:dyDescent="0.3">
      <c r="A20">
        <v>186</v>
      </c>
      <c r="B20">
        <v>19.040798679574941</v>
      </c>
      <c r="C20">
        <v>41.418083562594092</v>
      </c>
      <c r="D20">
        <v>-19.627498633249186</v>
      </c>
      <c r="E20">
        <v>7</v>
      </c>
      <c r="F20">
        <v>54.3705</v>
      </c>
      <c r="G20">
        <v>151.21142636413299</v>
      </c>
      <c r="H20">
        <v>35.6295</v>
      </c>
      <c r="I20">
        <v>-16.911426364132979</v>
      </c>
      <c r="J20">
        <v>-196.91142636413298</v>
      </c>
      <c r="K20">
        <v>34.071681455954547</v>
      </c>
      <c r="L20">
        <v>31.154252319446545</v>
      </c>
      <c r="M20">
        <v>-17.118340139782237</v>
      </c>
    </row>
    <row r="21" spans="1:13" x14ac:dyDescent="0.3">
      <c r="A21">
        <v>208</v>
      </c>
      <c r="B21">
        <v>23.926445396759007</v>
      </c>
      <c r="C21">
        <v>3.4113056017842971</v>
      </c>
      <c r="D21">
        <v>-74.49742150511247</v>
      </c>
      <c r="E21">
        <v>7</v>
      </c>
      <c r="F21">
        <v>54.3705</v>
      </c>
      <c r="G21">
        <v>151.21142636413299</v>
      </c>
      <c r="H21">
        <v>35.6295</v>
      </c>
      <c r="I21">
        <v>-16.911426364132979</v>
      </c>
      <c r="J21">
        <v>-196.91142636413298</v>
      </c>
      <c r="K21">
        <v>-22.410058654489461</v>
      </c>
      <c r="L21">
        <v>9.2539707418341006</v>
      </c>
      <c r="M21">
        <v>-77.057450419453261</v>
      </c>
    </row>
    <row r="22" spans="1:13" x14ac:dyDescent="0.3">
      <c r="A22">
        <v>266</v>
      </c>
      <c r="B22">
        <v>16.224067524294419</v>
      </c>
      <c r="C22">
        <v>16.241833165801076</v>
      </c>
      <c r="D22">
        <v>-47.896283748533783</v>
      </c>
      <c r="E22">
        <v>7</v>
      </c>
      <c r="F22">
        <v>54.3705</v>
      </c>
      <c r="G22">
        <v>151.21142636413299</v>
      </c>
      <c r="H22">
        <v>35.6295</v>
      </c>
      <c r="I22">
        <v>-16.911426364132979</v>
      </c>
      <c r="J22">
        <v>-196.91142636413298</v>
      </c>
      <c r="K22">
        <v>-1.6921261273391612</v>
      </c>
      <c r="L22">
        <v>22.741596378435673</v>
      </c>
      <c r="M22">
        <v>-50.566944969577627</v>
      </c>
    </row>
    <row r="23" spans="1:13" x14ac:dyDescent="0.3">
      <c r="A23">
        <v>328</v>
      </c>
      <c r="B23">
        <v>26.258000653638085</v>
      </c>
      <c r="C23">
        <v>19.647651276976774</v>
      </c>
      <c r="D23">
        <v>89.556061823053071</v>
      </c>
      <c r="E23">
        <v>7</v>
      </c>
      <c r="F23">
        <v>54.3705</v>
      </c>
      <c r="G23">
        <v>151.21142636413299</v>
      </c>
      <c r="H23">
        <v>35.6295</v>
      </c>
      <c r="I23">
        <v>-16.911426364132979</v>
      </c>
      <c r="J23">
        <v>-196.91142636413298</v>
      </c>
      <c r="K23">
        <v>27.769816247107286</v>
      </c>
      <c r="L23">
        <v>17.343656005660964</v>
      </c>
      <c r="M23">
        <v>80.612231208154725</v>
      </c>
    </row>
    <row r="24" spans="1:13" x14ac:dyDescent="0.3">
      <c r="A24">
        <v>559</v>
      </c>
      <c r="B24">
        <v>18.616727887841439</v>
      </c>
      <c r="C24">
        <v>5.2151573634107491</v>
      </c>
      <c r="D24">
        <v>63.026069124484096</v>
      </c>
      <c r="E24">
        <v>8</v>
      </c>
      <c r="F24">
        <v>75.557199999999995</v>
      </c>
      <c r="G24">
        <v>124.182189095396</v>
      </c>
      <c r="H24">
        <v>14.442800000000005</v>
      </c>
      <c r="I24">
        <v>10.117810904603999</v>
      </c>
      <c r="J24">
        <v>-169.882189095396</v>
      </c>
      <c r="K24">
        <v>18.925017014749322</v>
      </c>
      <c r="L24">
        <v>3.9009401591015931</v>
      </c>
      <c r="M24">
        <v>62.82111187132088</v>
      </c>
    </row>
    <row r="25" spans="1:13" x14ac:dyDescent="0.3">
      <c r="A25">
        <v>568</v>
      </c>
      <c r="B25">
        <v>23.99769471706443</v>
      </c>
      <c r="C25">
        <v>7.1013386665472611</v>
      </c>
      <c r="D25">
        <v>83.919096956701296</v>
      </c>
      <c r="E25">
        <v>8</v>
      </c>
      <c r="F25">
        <v>75.557199999999995</v>
      </c>
      <c r="G25">
        <v>124.182189095396</v>
      </c>
      <c r="H25">
        <v>14.442800000000005</v>
      </c>
      <c r="I25">
        <v>10.117810904603999</v>
      </c>
      <c r="J25">
        <v>-169.882189095396</v>
      </c>
      <c r="K25">
        <v>24.66906794984763</v>
      </c>
      <c r="L25">
        <v>3.9692167580385536</v>
      </c>
      <c r="M25">
        <v>81.539696380929584</v>
      </c>
    </row>
    <row r="26" spans="1:13" x14ac:dyDescent="0.3">
      <c r="A26">
        <v>617</v>
      </c>
      <c r="B26">
        <v>22.591172655330652</v>
      </c>
      <c r="C26">
        <v>11.746629345186008</v>
      </c>
      <c r="D26">
        <v>86.430391945098819</v>
      </c>
      <c r="E26">
        <v>8</v>
      </c>
      <c r="F26">
        <v>75.557199999999995</v>
      </c>
      <c r="G26">
        <v>124.182189095396</v>
      </c>
      <c r="H26">
        <v>14.442800000000005</v>
      </c>
      <c r="I26">
        <v>10.117810904603999</v>
      </c>
      <c r="J26">
        <v>-169.882189095396</v>
      </c>
      <c r="K26">
        <v>23.610197619369846</v>
      </c>
      <c r="L26">
        <v>9.4205937681643306</v>
      </c>
      <c r="M26">
        <v>82.103010925449183</v>
      </c>
    </row>
    <row r="27" spans="1:13" x14ac:dyDescent="0.3">
      <c r="A27">
        <v>674</v>
      </c>
      <c r="B27">
        <v>19.588083847093333</v>
      </c>
      <c r="C27">
        <v>5.1558122786058522</v>
      </c>
      <c r="D27">
        <v>-88.089778153842701</v>
      </c>
      <c r="E27">
        <v>8</v>
      </c>
      <c r="F27">
        <v>75.557199999999995</v>
      </c>
      <c r="G27">
        <v>124.182189095396</v>
      </c>
      <c r="H27">
        <v>14.442800000000005</v>
      </c>
      <c r="I27">
        <v>10.117810904603999</v>
      </c>
      <c r="J27">
        <v>-169.882189095396</v>
      </c>
      <c r="K27">
        <v>-19.498496928532351</v>
      </c>
      <c r="L27">
        <v>5.4969051123691619</v>
      </c>
      <c r="M27">
        <v>-89.925543047996086</v>
      </c>
    </row>
    <row r="28" spans="1:13" x14ac:dyDescent="0.3">
      <c r="A28">
        <v>702</v>
      </c>
      <c r="B28">
        <v>25.084343532433696</v>
      </c>
      <c r="C28">
        <v>23.718015251905303</v>
      </c>
      <c r="D28">
        <v>87.984632889805354</v>
      </c>
      <c r="E28">
        <v>8</v>
      </c>
      <c r="F28">
        <v>75.557199999999995</v>
      </c>
      <c r="G28">
        <v>124.182189095396</v>
      </c>
      <c r="H28">
        <v>14.442800000000005</v>
      </c>
      <c r="I28">
        <v>10.117810904603999</v>
      </c>
      <c r="J28">
        <v>-169.882189095396</v>
      </c>
      <c r="K28">
        <v>27.763245024670351</v>
      </c>
      <c r="L28">
        <v>20.436189450947605</v>
      </c>
      <c r="M28">
        <v>77.534033008013012</v>
      </c>
    </row>
    <row r="29" spans="1:13" x14ac:dyDescent="0.3">
      <c r="A29">
        <v>710</v>
      </c>
      <c r="B29">
        <v>33.219279240472098</v>
      </c>
      <c r="C29">
        <v>16.274274940534312</v>
      </c>
      <c r="D29">
        <v>76.040768824091117</v>
      </c>
      <c r="E29">
        <v>8</v>
      </c>
      <c r="F29">
        <v>75.557199999999995</v>
      </c>
      <c r="G29">
        <v>124.182189095396</v>
      </c>
      <c r="H29">
        <v>14.442800000000005</v>
      </c>
      <c r="I29">
        <v>10.117810904603999</v>
      </c>
      <c r="J29">
        <v>-169.882189095396</v>
      </c>
      <c r="K29">
        <v>36.221795712173019</v>
      </c>
      <c r="L29">
        <v>5.4719651612930651</v>
      </c>
      <c r="M29">
        <v>69.36539028246402</v>
      </c>
    </row>
    <row r="30" spans="1:13" x14ac:dyDescent="0.3">
      <c r="A30">
        <v>821</v>
      </c>
      <c r="B30">
        <v>31.017906268239429</v>
      </c>
      <c r="C30">
        <v>11.491665537835829</v>
      </c>
      <c r="D30">
        <v>77.363300330098681</v>
      </c>
      <c r="E30">
        <v>8</v>
      </c>
      <c r="F30">
        <v>75.557199999999995</v>
      </c>
      <c r="G30">
        <v>124.182189095396</v>
      </c>
      <c r="H30">
        <v>14.442800000000005</v>
      </c>
      <c r="I30">
        <v>10.117810904603999</v>
      </c>
      <c r="J30">
        <v>-169.882189095396</v>
      </c>
      <c r="K30">
        <v>32.749082045006539</v>
      </c>
      <c r="L30">
        <v>3.0879615420129882</v>
      </c>
      <c r="M30">
        <v>73.256997085639824</v>
      </c>
    </row>
    <row r="31" spans="1:13" x14ac:dyDescent="0.3">
      <c r="A31">
        <v>825</v>
      </c>
      <c r="B31">
        <v>38.657980298883992</v>
      </c>
      <c r="C31">
        <v>0.16665754397757174</v>
      </c>
      <c r="D31">
        <v>75.547156915918407</v>
      </c>
      <c r="E31">
        <v>8</v>
      </c>
      <c r="F31">
        <v>75.557199999999995</v>
      </c>
      <c r="G31">
        <v>124.182189095396</v>
      </c>
      <c r="H31">
        <v>14.442800000000005</v>
      </c>
      <c r="I31">
        <v>10.117810904603999</v>
      </c>
      <c r="J31">
        <v>-169.882189095396</v>
      </c>
      <c r="K31">
        <v>37.788614763311635</v>
      </c>
      <c r="L31">
        <v>8.8418489549094961</v>
      </c>
      <c r="M31">
        <v>78.520272269930928</v>
      </c>
    </row>
    <row r="32" spans="1:13" x14ac:dyDescent="0.3">
      <c r="A32">
        <v>861</v>
      </c>
      <c r="B32">
        <v>32.450987835877868</v>
      </c>
      <c r="C32">
        <v>9.410264558055756</v>
      </c>
      <c r="D32">
        <v>82.989462419389184</v>
      </c>
      <c r="E32">
        <v>8</v>
      </c>
      <c r="F32">
        <v>75.557199999999995</v>
      </c>
      <c r="G32">
        <v>124.182189095396</v>
      </c>
      <c r="H32">
        <v>14.442800000000005</v>
      </c>
      <c r="I32">
        <v>10.117810904603999</v>
      </c>
      <c r="J32">
        <v>-169.882189095396</v>
      </c>
      <c r="K32">
        <v>33.422864880782576</v>
      </c>
      <c r="L32">
        <v>4.0972754210418136</v>
      </c>
      <c r="M32">
        <v>79.014729001498893</v>
      </c>
    </row>
    <row r="33" spans="1:13" x14ac:dyDescent="0.3">
      <c r="A33">
        <v>1094</v>
      </c>
      <c r="B33">
        <v>24.920330760559711</v>
      </c>
      <c r="C33">
        <v>10.470297615961172</v>
      </c>
      <c r="D33">
        <v>-78.088891726771479</v>
      </c>
      <c r="E33">
        <v>9</v>
      </c>
      <c r="F33">
        <v>68.333100000000002</v>
      </c>
      <c r="G33">
        <v>137.46518620079399</v>
      </c>
      <c r="H33">
        <v>21.666899999999998</v>
      </c>
      <c r="I33">
        <v>-3.1651862007939826</v>
      </c>
      <c r="J33">
        <v>-183.16518620079398</v>
      </c>
      <c r="K33">
        <v>-22.985097348502801</v>
      </c>
      <c r="L33">
        <v>14.372402232620807</v>
      </c>
      <c r="M33">
        <v>-83.345536131530594</v>
      </c>
    </row>
    <row r="34" spans="1:13" x14ac:dyDescent="0.3">
      <c r="A34">
        <v>1164</v>
      </c>
      <c r="B34">
        <v>17.7304137093229</v>
      </c>
      <c r="C34">
        <v>27.726810448265134</v>
      </c>
      <c r="D34">
        <v>-68.218624535997975</v>
      </c>
      <c r="E34">
        <v>9</v>
      </c>
      <c r="F34">
        <v>68.333100000000002</v>
      </c>
      <c r="G34">
        <v>137.46518620079399</v>
      </c>
      <c r="H34">
        <v>21.666899999999998</v>
      </c>
      <c r="I34">
        <v>-3.1651862007939826</v>
      </c>
      <c r="J34">
        <v>-183.16518620079398</v>
      </c>
      <c r="K34">
        <v>-7.9908076630350804</v>
      </c>
      <c r="L34">
        <v>31.636074342920093</v>
      </c>
      <c r="M34">
        <v>-74.894791484678748</v>
      </c>
    </row>
    <row r="35" spans="1:13" x14ac:dyDescent="0.3">
      <c r="A35">
        <v>1167</v>
      </c>
      <c r="B35">
        <v>24.331137267000482</v>
      </c>
      <c r="C35">
        <v>5.2856044979304224</v>
      </c>
      <c r="D35">
        <v>-64.67352186195825</v>
      </c>
      <c r="E35">
        <v>9</v>
      </c>
      <c r="F35">
        <v>68.333100000000002</v>
      </c>
      <c r="G35">
        <v>137.46518620079399</v>
      </c>
      <c r="H35">
        <v>21.666899999999998</v>
      </c>
      <c r="I35">
        <v>-3.1651862007939826</v>
      </c>
      <c r="J35">
        <v>-183.16518620079398</v>
      </c>
      <c r="K35">
        <v>-20.348879347160722</v>
      </c>
      <c r="L35">
        <v>14.602889753673875</v>
      </c>
      <c r="M35">
        <v>-68.448321480655309</v>
      </c>
    </row>
    <row r="36" spans="1:13" x14ac:dyDescent="0.3">
      <c r="A36">
        <v>1194</v>
      </c>
      <c r="B36">
        <v>18.314719030634542</v>
      </c>
      <c r="C36">
        <v>4.3555847470759543</v>
      </c>
      <c r="D36">
        <v>-79.581009706009567</v>
      </c>
      <c r="E36">
        <v>9</v>
      </c>
      <c r="F36">
        <v>68.333100000000002</v>
      </c>
      <c r="G36">
        <v>137.46518620079399</v>
      </c>
      <c r="H36">
        <v>21.666899999999998</v>
      </c>
      <c r="I36">
        <v>-3.1651862007939826</v>
      </c>
      <c r="J36">
        <v>-183.16518620079398</v>
      </c>
      <c r="K36">
        <v>-17.365211965237542</v>
      </c>
      <c r="L36">
        <v>7.3389195160839638</v>
      </c>
      <c r="M36">
        <v>-81.405695278396038</v>
      </c>
    </row>
    <row r="37" spans="1:13" x14ac:dyDescent="0.3">
      <c r="A37">
        <v>1215</v>
      </c>
      <c r="B37">
        <v>37.962248635134621</v>
      </c>
      <c r="C37">
        <v>13.043188094030901</v>
      </c>
      <c r="D37">
        <v>-68.490491144551186</v>
      </c>
      <c r="E37">
        <v>9</v>
      </c>
      <c r="F37">
        <v>68.333100000000002</v>
      </c>
      <c r="G37">
        <v>137.46518620079399</v>
      </c>
      <c r="H37">
        <v>21.666899999999998</v>
      </c>
      <c r="I37">
        <v>-3.1651862007939826</v>
      </c>
      <c r="J37">
        <v>-183.16518620079398</v>
      </c>
      <c r="K37">
        <v>-33.431639214539025</v>
      </c>
      <c r="L37">
        <v>23.022182989677592</v>
      </c>
      <c r="M37">
        <v>-79.993716541382057</v>
      </c>
    </row>
    <row r="38" spans="1:13" x14ac:dyDescent="0.3">
      <c r="A38">
        <v>1227</v>
      </c>
      <c r="B38">
        <v>15.818090538381639</v>
      </c>
      <c r="C38">
        <v>0.91630913068124897</v>
      </c>
      <c r="D38">
        <v>-58.792110982988568</v>
      </c>
      <c r="E38">
        <v>9</v>
      </c>
      <c r="F38">
        <v>68.333100000000002</v>
      </c>
      <c r="G38">
        <v>137.46518620079399</v>
      </c>
      <c r="H38">
        <v>21.666899999999998</v>
      </c>
      <c r="I38">
        <v>-3.1651862007939826</v>
      </c>
      <c r="J38">
        <v>-183.16518620079398</v>
      </c>
      <c r="K38">
        <v>-13.173446729342503</v>
      </c>
      <c r="L38">
        <v>8.8818741997988297</v>
      </c>
      <c r="M38">
        <v>-59.947022959857627</v>
      </c>
    </row>
    <row r="39" spans="1:13" x14ac:dyDescent="0.3">
      <c r="A39">
        <v>1281</v>
      </c>
      <c r="B39">
        <v>32.796501339394425</v>
      </c>
      <c r="C39">
        <v>32.114313847079096</v>
      </c>
      <c r="D39">
        <v>-71.720860827879008</v>
      </c>
      <c r="E39">
        <v>9</v>
      </c>
      <c r="F39">
        <v>68.333100000000002</v>
      </c>
      <c r="G39">
        <v>137.46518620079399</v>
      </c>
      <c r="H39">
        <v>21.666899999999998</v>
      </c>
      <c r="I39">
        <v>-3.1651862007939826</v>
      </c>
      <c r="J39">
        <v>-183.16518620079398</v>
      </c>
      <c r="K39">
        <v>-27.723194864354614</v>
      </c>
      <c r="L39">
        <v>36.456409192251016</v>
      </c>
      <c r="M39">
        <v>-90.695915021723891</v>
      </c>
    </row>
    <row r="40" spans="1:13" x14ac:dyDescent="0.3">
      <c r="A40">
        <v>1318</v>
      </c>
      <c r="B40">
        <v>13.294682421127655</v>
      </c>
      <c r="C40">
        <v>23.088092991573077</v>
      </c>
      <c r="D40">
        <v>-53.771747819406968</v>
      </c>
      <c r="E40">
        <v>9</v>
      </c>
      <c r="F40">
        <v>68.333100000000002</v>
      </c>
      <c r="G40">
        <v>137.46518620079399</v>
      </c>
      <c r="H40">
        <v>21.666899999999998</v>
      </c>
      <c r="I40">
        <v>-3.1651862007939826</v>
      </c>
      <c r="J40">
        <v>-183.16518620079398</v>
      </c>
      <c r="K40">
        <v>2.5613164195129459</v>
      </c>
      <c r="L40">
        <v>26.344106213306741</v>
      </c>
      <c r="M40">
        <v>-55.899433335165625</v>
      </c>
    </row>
    <row r="41" spans="1:13" x14ac:dyDescent="0.3">
      <c r="A41">
        <v>1504</v>
      </c>
      <c r="B41">
        <v>31.614034702573235</v>
      </c>
      <c r="C41">
        <v>12.413512960418608</v>
      </c>
      <c r="D41">
        <v>-74.751715221134745</v>
      </c>
      <c r="E41">
        <v>9</v>
      </c>
      <c r="F41">
        <v>68.333100000000002</v>
      </c>
      <c r="G41">
        <v>137.46518620079399</v>
      </c>
      <c r="H41">
        <v>21.666899999999998</v>
      </c>
      <c r="I41">
        <v>-3.1651862007939826</v>
      </c>
      <c r="J41">
        <v>-183.16518620079398</v>
      </c>
      <c r="K41">
        <v>-28.819505630248464</v>
      </c>
      <c r="L41">
        <v>18.329671255277098</v>
      </c>
      <c r="M41">
        <v>-83.026174542949505</v>
      </c>
    </row>
    <row r="42" spans="1:13" x14ac:dyDescent="0.3">
      <c r="A42">
        <v>1510</v>
      </c>
      <c r="B42">
        <v>25.08717556267672</v>
      </c>
      <c r="C42">
        <v>74.60875216546377</v>
      </c>
      <c r="D42">
        <v>81.711151690072484</v>
      </c>
      <c r="E42">
        <v>9</v>
      </c>
      <c r="F42">
        <v>68.333100000000002</v>
      </c>
      <c r="G42">
        <v>137.46518620079399</v>
      </c>
      <c r="H42">
        <v>21.666899999999998</v>
      </c>
      <c r="I42">
        <v>-3.1651862007939826</v>
      </c>
      <c r="J42">
        <v>-183.16518620079398</v>
      </c>
      <c r="K42">
        <v>66.217626795424195</v>
      </c>
      <c r="L42">
        <v>53.411457025372911</v>
      </c>
      <c r="M42">
        <v>26.143283926289595</v>
      </c>
    </row>
    <row r="43" spans="1:13" x14ac:dyDescent="0.3">
      <c r="A43">
        <v>1732</v>
      </c>
      <c r="B43">
        <v>30.445119935257654</v>
      </c>
      <c r="C43">
        <v>9.9927516982373721</v>
      </c>
      <c r="D43">
        <v>-69.605486482879513</v>
      </c>
      <c r="E43">
        <v>10</v>
      </c>
      <c r="F43">
        <v>64.623500000000007</v>
      </c>
      <c r="G43">
        <v>140.31630583864299</v>
      </c>
      <c r="H43">
        <v>25.376499999999993</v>
      </c>
      <c r="I43">
        <v>-6.0163058386430066</v>
      </c>
      <c r="J43">
        <v>-186.01630583864301</v>
      </c>
      <c r="K43">
        <v>-26.473175059261244</v>
      </c>
      <c r="L43">
        <v>18.469528892670255</v>
      </c>
      <c r="M43">
        <v>-76.711396090389229</v>
      </c>
    </row>
    <row r="44" spans="1:13" x14ac:dyDescent="0.3">
      <c r="A44">
        <v>1840</v>
      </c>
      <c r="B44">
        <v>24.363212836505486</v>
      </c>
      <c r="C44">
        <v>20.322971655385714</v>
      </c>
      <c r="D44">
        <v>-61.193597194546257</v>
      </c>
      <c r="E44">
        <v>10</v>
      </c>
      <c r="F44">
        <v>64.623500000000007</v>
      </c>
      <c r="G44">
        <v>140.31630583864299</v>
      </c>
      <c r="H44">
        <v>25.376499999999993</v>
      </c>
      <c r="I44">
        <v>-6.0163058386430066</v>
      </c>
      <c r="J44">
        <v>-186.01630583864301</v>
      </c>
      <c r="K44">
        <v>-13.749375081255115</v>
      </c>
      <c r="L44">
        <v>28.424794968899867</v>
      </c>
      <c r="M44">
        <v>-69.123136646089677</v>
      </c>
    </row>
    <row r="45" spans="1:13" x14ac:dyDescent="0.3">
      <c r="A45">
        <v>1858</v>
      </c>
      <c r="B45">
        <v>26.631044657019793</v>
      </c>
      <c r="C45">
        <v>14.816945899678018</v>
      </c>
      <c r="D45">
        <v>84.987484743592745</v>
      </c>
      <c r="E45">
        <v>10</v>
      </c>
      <c r="F45">
        <v>64.623500000000007</v>
      </c>
      <c r="G45">
        <v>140.31630583864299</v>
      </c>
      <c r="H45">
        <v>25.376499999999993</v>
      </c>
      <c r="I45">
        <v>-6.0163058386430066</v>
      </c>
      <c r="J45">
        <v>-186.01630583864301</v>
      </c>
      <c r="K45">
        <v>28.360933793915674</v>
      </c>
      <c r="L45">
        <v>10.868917759395472</v>
      </c>
      <c r="M45">
        <v>78.708054225677031</v>
      </c>
    </row>
    <row r="46" spans="1:13" x14ac:dyDescent="0.3">
      <c r="A46">
        <v>1897</v>
      </c>
      <c r="B46">
        <v>25.580561109625584</v>
      </c>
      <c r="C46">
        <v>18.42020302644999</v>
      </c>
      <c r="D46">
        <v>-52.542837327818937</v>
      </c>
      <c r="E46">
        <v>10</v>
      </c>
      <c r="F46">
        <v>64.623500000000007</v>
      </c>
      <c r="G46">
        <v>140.31630583864299</v>
      </c>
      <c r="H46">
        <v>25.376499999999993</v>
      </c>
      <c r="I46">
        <v>-6.0163058386430066</v>
      </c>
      <c r="J46">
        <v>-186.01630583864301</v>
      </c>
      <c r="K46">
        <v>-11.198053143749915</v>
      </c>
      <c r="L46">
        <v>29.264264189011932</v>
      </c>
      <c r="M46">
        <v>-59.691292171370101</v>
      </c>
    </row>
    <row r="47" spans="1:13" x14ac:dyDescent="0.3">
      <c r="A47">
        <v>1987</v>
      </c>
      <c r="B47">
        <v>29.110220751570516</v>
      </c>
      <c r="C47">
        <v>9.0959649739950539</v>
      </c>
      <c r="D47">
        <v>82.771087318513509</v>
      </c>
      <c r="E47">
        <v>10</v>
      </c>
      <c r="F47">
        <v>64.623500000000007</v>
      </c>
      <c r="G47">
        <v>140.31630583864299</v>
      </c>
      <c r="H47">
        <v>25.376499999999993</v>
      </c>
      <c r="I47">
        <v>-6.0163058386430066</v>
      </c>
      <c r="J47">
        <v>-186.01630583864301</v>
      </c>
      <c r="K47">
        <v>30.095794463685227</v>
      </c>
      <c r="L47">
        <v>4.3474604029316808</v>
      </c>
      <c r="M47">
        <v>79.23542288476213</v>
      </c>
    </row>
    <row r="48" spans="1:13" x14ac:dyDescent="0.3">
      <c r="A48">
        <v>2012</v>
      </c>
      <c r="B48">
        <v>4.4199971117928873</v>
      </c>
      <c r="C48">
        <v>29.957782612229465</v>
      </c>
      <c r="D48">
        <v>-30.52085291831451</v>
      </c>
      <c r="E48">
        <v>10</v>
      </c>
      <c r="F48">
        <v>64.623500000000007</v>
      </c>
      <c r="G48">
        <v>140.31630583864299</v>
      </c>
      <c r="H48">
        <v>25.376499999999993</v>
      </c>
      <c r="I48">
        <v>-6.0163058386430066</v>
      </c>
      <c r="J48">
        <v>-186.01630583864301</v>
      </c>
      <c r="K48">
        <v>24.284907855558934</v>
      </c>
      <c r="L48">
        <v>18.61675994437514</v>
      </c>
      <c r="M48">
        <v>-27.664526727541407</v>
      </c>
    </row>
    <row r="49" spans="1:13" x14ac:dyDescent="0.3">
      <c r="A49">
        <v>565</v>
      </c>
      <c r="B49">
        <v>21.749374003254832</v>
      </c>
      <c r="C49">
        <v>2.3505533943611074</v>
      </c>
      <c r="D49">
        <v>-83.020899724451667</v>
      </c>
      <c r="E49">
        <v>12</v>
      </c>
      <c r="F49">
        <v>80.055099999999996</v>
      </c>
      <c r="G49">
        <v>138.06476600990001</v>
      </c>
      <c r="H49">
        <v>9.9449000000000041</v>
      </c>
      <c r="I49">
        <v>-3.7647660099000291</v>
      </c>
      <c r="J49">
        <v>-183.76476600990003</v>
      </c>
      <c r="K49">
        <v>-21.372232070037139</v>
      </c>
      <c r="L49">
        <v>4.75158261540669</v>
      </c>
      <c r="M49">
        <v>-84.369653387514361</v>
      </c>
    </row>
    <row r="50" spans="1:13" x14ac:dyDescent="0.3">
      <c r="A50">
        <v>645</v>
      </c>
      <c r="B50">
        <v>17.740479733761624</v>
      </c>
      <c r="C50">
        <v>17.195810826529797</v>
      </c>
      <c r="D50">
        <v>85.930812633393643</v>
      </c>
      <c r="E50">
        <v>12</v>
      </c>
      <c r="F50">
        <v>80.055099999999996</v>
      </c>
      <c r="G50">
        <v>138.06476600990001</v>
      </c>
      <c r="H50">
        <v>9.9449000000000041</v>
      </c>
      <c r="I50">
        <v>-3.7647660099000291</v>
      </c>
      <c r="J50">
        <v>-183.76476600990003</v>
      </c>
      <c r="K50">
        <v>19.595988065963848</v>
      </c>
      <c r="L50">
        <v>15.025414048710687</v>
      </c>
      <c r="M50">
        <v>80.618024720255121</v>
      </c>
    </row>
    <row r="51" spans="1:13" x14ac:dyDescent="0.3">
      <c r="A51">
        <v>754</v>
      </c>
      <c r="B51">
        <v>26.057530431112145</v>
      </c>
      <c r="C51">
        <v>5.4802543607852234</v>
      </c>
      <c r="D51">
        <v>-42.858980678646304</v>
      </c>
      <c r="E51">
        <v>12</v>
      </c>
      <c r="F51">
        <v>80.055099999999996</v>
      </c>
      <c r="G51">
        <v>138.06476600990001</v>
      </c>
      <c r="H51">
        <v>9.9449000000000041</v>
      </c>
      <c r="I51">
        <v>-3.7647660099000291</v>
      </c>
      <c r="J51">
        <v>-183.76476600990003</v>
      </c>
      <c r="K51">
        <v>-14.777920147301987</v>
      </c>
      <c r="L51">
        <v>22.355870123393117</v>
      </c>
      <c r="M51">
        <v>-47.063859059910889</v>
      </c>
    </row>
    <row r="52" spans="1:13" x14ac:dyDescent="0.3">
      <c r="A52">
        <v>813</v>
      </c>
      <c r="B52">
        <v>27.653474251432669</v>
      </c>
      <c r="C52">
        <v>2.3857108606260633</v>
      </c>
      <c r="D52">
        <v>59.552646919362104</v>
      </c>
      <c r="E52">
        <v>12</v>
      </c>
      <c r="F52">
        <v>80.055099999999996</v>
      </c>
      <c r="G52">
        <v>138.06476600990001</v>
      </c>
      <c r="H52">
        <v>9.9449000000000041</v>
      </c>
      <c r="I52">
        <v>-3.7647660099000291</v>
      </c>
      <c r="J52">
        <v>-183.76476600990003</v>
      </c>
      <c r="K52">
        <v>25.324527996917233</v>
      </c>
      <c r="L52">
        <v>11.736196633207674</v>
      </c>
      <c r="M52">
        <v>61.61093293487631</v>
      </c>
    </row>
    <row r="53" spans="1:13" x14ac:dyDescent="0.3">
      <c r="A53">
        <v>1187</v>
      </c>
      <c r="B53">
        <v>27.913208046599351</v>
      </c>
      <c r="C53">
        <v>11.467674020735718</v>
      </c>
      <c r="D53">
        <v>87.167720689929311</v>
      </c>
      <c r="E53">
        <v>13</v>
      </c>
      <c r="F53">
        <v>73.616900000000001</v>
      </c>
      <c r="G53">
        <v>132.033996058063</v>
      </c>
      <c r="H53">
        <v>16.383099999999999</v>
      </c>
      <c r="I53">
        <v>2.266003941937015</v>
      </c>
      <c r="J53">
        <v>-177.73399605806298</v>
      </c>
      <c r="K53">
        <v>28.807399035454722</v>
      </c>
      <c r="L53">
        <v>8.7624532731955682</v>
      </c>
      <c r="M53">
        <v>82.054249012074223</v>
      </c>
    </row>
    <row r="54" spans="1:13" x14ac:dyDescent="0.3">
      <c r="A54">
        <v>1196</v>
      </c>
      <c r="B54">
        <v>35.006559958699505</v>
      </c>
      <c r="C54">
        <v>13.66845788106453</v>
      </c>
      <c r="D54">
        <v>87.64003649317786</v>
      </c>
      <c r="E54">
        <v>13</v>
      </c>
      <c r="F54">
        <v>73.616900000000001</v>
      </c>
      <c r="G54">
        <v>132.033996058063</v>
      </c>
      <c r="H54">
        <v>16.383099999999999</v>
      </c>
      <c r="I54">
        <v>2.266003941937015</v>
      </c>
      <c r="J54">
        <v>-177.73399605806298</v>
      </c>
      <c r="K54">
        <v>36.136698199631674</v>
      </c>
      <c r="L54">
        <v>9.7742325443003573</v>
      </c>
      <c r="M54">
        <v>80.115365190246095</v>
      </c>
    </row>
    <row r="55" spans="1:13" x14ac:dyDescent="0.3">
      <c r="A55">
        <v>1206</v>
      </c>
      <c r="B55">
        <v>37.171309989106668</v>
      </c>
      <c r="C55">
        <v>1.2383443671955288</v>
      </c>
      <c r="D55">
        <v>83.345623171149853</v>
      </c>
      <c r="E55">
        <v>13</v>
      </c>
      <c r="F55">
        <v>73.616900000000001</v>
      </c>
      <c r="G55">
        <v>132.033996058063</v>
      </c>
      <c r="H55">
        <v>16.383099999999999</v>
      </c>
      <c r="I55">
        <v>2.266003941937015</v>
      </c>
      <c r="J55">
        <v>-177.73399605806298</v>
      </c>
      <c r="K55">
        <v>37.082902722153051</v>
      </c>
      <c r="L55">
        <v>3.0329300461239326</v>
      </c>
      <c r="M55">
        <v>83.946660510431002</v>
      </c>
    </row>
    <row r="56" spans="1:13" x14ac:dyDescent="0.3">
      <c r="A56">
        <v>1333</v>
      </c>
      <c r="B56">
        <v>15.934990985584596</v>
      </c>
      <c r="C56">
        <v>36.817426270202887</v>
      </c>
      <c r="D56">
        <v>84.779327606926884</v>
      </c>
      <c r="E56">
        <v>13</v>
      </c>
      <c r="F56">
        <v>73.616900000000001</v>
      </c>
      <c r="G56">
        <v>132.033996058063</v>
      </c>
      <c r="H56">
        <v>16.383099999999999</v>
      </c>
      <c r="I56">
        <v>2.266003941937015</v>
      </c>
      <c r="J56">
        <v>-177.73399605806298</v>
      </c>
      <c r="K56">
        <v>22.942299142860463</v>
      </c>
      <c r="L56">
        <v>33.289360626804623</v>
      </c>
      <c r="M56">
        <v>72.501665657890285</v>
      </c>
    </row>
    <row r="57" spans="1:13" x14ac:dyDescent="0.3">
      <c r="A57">
        <v>1385</v>
      </c>
      <c r="B57">
        <v>24.710357613239566</v>
      </c>
      <c r="C57">
        <v>7.4094332717908191</v>
      </c>
      <c r="D57">
        <v>-66.077531236123079</v>
      </c>
      <c r="E57">
        <v>13</v>
      </c>
      <c r="F57">
        <v>73.616900000000001</v>
      </c>
      <c r="G57">
        <v>132.033996058063</v>
      </c>
      <c r="H57">
        <v>16.383099999999999</v>
      </c>
      <c r="I57">
        <v>2.266003941937015</v>
      </c>
      <c r="J57">
        <v>-177.73399605806298</v>
      </c>
      <c r="K57">
        <v>-20.377298123393668</v>
      </c>
      <c r="L57">
        <v>16.05728868180951</v>
      </c>
      <c r="M57">
        <v>-70.606976271272856</v>
      </c>
    </row>
    <row r="58" spans="1:13" x14ac:dyDescent="0.3">
      <c r="A58">
        <v>1395</v>
      </c>
      <c r="B58">
        <v>26.224921478091161</v>
      </c>
      <c r="C58">
        <v>13.342189415177311</v>
      </c>
      <c r="D58">
        <v>69.831275066363446</v>
      </c>
      <c r="E58">
        <v>13</v>
      </c>
      <c r="F58">
        <v>73.616900000000001</v>
      </c>
      <c r="G58">
        <v>132.033996058063</v>
      </c>
      <c r="H58">
        <v>16.383099999999999</v>
      </c>
      <c r="I58">
        <v>2.266003941937015</v>
      </c>
      <c r="J58">
        <v>-177.73399605806298</v>
      </c>
      <c r="K58">
        <v>29.117562686651763</v>
      </c>
      <c r="L58">
        <v>2.4048010371231818</v>
      </c>
      <c r="M58">
        <v>66.085400641818012</v>
      </c>
    </row>
    <row r="59" spans="1:13" x14ac:dyDescent="0.3">
      <c r="A59">
        <v>1398</v>
      </c>
      <c r="B59">
        <v>15.218391194918071</v>
      </c>
      <c r="C59">
        <v>42.183034144970897</v>
      </c>
      <c r="D59">
        <v>79.249562959731279</v>
      </c>
      <c r="E59">
        <v>13</v>
      </c>
      <c r="F59">
        <v>73.616900000000001</v>
      </c>
      <c r="G59">
        <v>132.033996058063</v>
      </c>
      <c r="H59">
        <v>16.383099999999999</v>
      </c>
      <c r="I59">
        <v>2.266003941937015</v>
      </c>
      <c r="J59">
        <v>-177.73399605806298</v>
      </c>
      <c r="K59">
        <v>27.910817866373367</v>
      </c>
      <c r="L59">
        <v>35.988058079939059</v>
      </c>
      <c r="M59">
        <v>64.121143744998619</v>
      </c>
    </row>
    <row r="60" spans="1:13" x14ac:dyDescent="0.3">
      <c r="A60">
        <v>1415</v>
      </c>
      <c r="B60">
        <v>39.720442793710454</v>
      </c>
      <c r="C60">
        <v>19.288282726215403</v>
      </c>
      <c r="D60">
        <v>-84.529491664614397</v>
      </c>
      <c r="E60">
        <v>13</v>
      </c>
      <c r="F60">
        <v>73.616900000000001</v>
      </c>
      <c r="G60">
        <v>132.033996058063</v>
      </c>
      <c r="H60">
        <v>16.383099999999999</v>
      </c>
      <c r="I60">
        <v>2.266003941937015</v>
      </c>
      <c r="J60">
        <v>-177.73399605806298</v>
      </c>
      <c r="K60">
        <v>-40.126027748898053</v>
      </c>
      <c r="L60">
        <v>18.290720084490207</v>
      </c>
      <c r="M60">
        <v>-98.283984640002302</v>
      </c>
    </row>
    <row r="61" spans="1:13" x14ac:dyDescent="0.3">
      <c r="A61">
        <v>1491</v>
      </c>
      <c r="B61">
        <v>28.57861914212782</v>
      </c>
      <c r="C61">
        <v>3.4217981990141975</v>
      </c>
      <c r="D61">
        <v>80.324501394453108</v>
      </c>
      <c r="E61">
        <v>13</v>
      </c>
      <c r="F61">
        <v>73.616900000000001</v>
      </c>
      <c r="G61">
        <v>132.033996058063</v>
      </c>
      <c r="H61">
        <v>16.383099999999999</v>
      </c>
      <c r="I61">
        <v>2.266003941937015</v>
      </c>
      <c r="J61">
        <v>-177.73399605806298</v>
      </c>
      <c r="K61">
        <v>28.722450023097689</v>
      </c>
      <c r="L61">
        <v>1.6462841896559204</v>
      </c>
      <c r="M61">
        <v>79.874267229300131</v>
      </c>
    </row>
    <row r="62" spans="1:13" x14ac:dyDescent="0.3">
      <c r="A62">
        <v>1494</v>
      </c>
      <c r="B62">
        <v>30.537178639853828</v>
      </c>
      <c r="C62">
        <v>22.253097923057709</v>
      </c>
      <c r="D62">
        <v>67.511855931185238</v>
      </c>
      <c r="E62">
        <v>13</v>
      </c>
      <c r="F62">
        <v>73.616900000000001</v>
      </c>
      <c r="G62">
        <v>132.033996058063</v>
      </c>
      <c r="H62">
        <v>16.383099999999999</v>
      </c>
      <c r="I62">
        <v>2.266003941937015</v>
      </c>
      <c r="J62">
        <v>-177.73399605806298</v>
      </c>
      <c r="K62">
        <v>36.701953322938735</v>
      </c>
      <c r="L62">
        <v>6.143968943173026</v>
      </c>
      <c r="M62">
        <v>59.325848070535081</v>
      </c>
    </row>
    <row r="63" spans="1:13" x14ac:dyDescent="0.3">
      <c r="A63">
        <v>1700</v>
      </c>
      <c r="B63">
        <v>27.02273839140139</v>
      </c>
      <c r="C63">
        <v>8.4463680859541306</v>
      </c>
      <c r="D63">
        <v>-88.525570042531569</v>
      </c>
      <c r="E63">
        <v>13</v>
      </c>
      <c r="F63">
        <v>73.616900000000001</v>
      </c>
      <c r="G63">
        <v>132.033996058063</v>
      </c>
      <c r="H63">
        <v>16.383099999999999</v>
      </c>
      <c r="I63">
        <v>2.266003941937015</v>
      </c>
      <c r="J63">
        <v>-177.73399605806298</v>
      </c>
      <c r="K63">
        <v>-27.095481784171191</v>
      </c>
      <c r="L63">
        <v>8.1922510551197743</v>
      </c>
      <c r="M63">
        <v>-92.535786584815227</v>
      </c>
    </row>
    <row r="64" spans="1:13" x14ac:dyDescent="0.3">
      <c r="A64">
        <v>1771</v>
      </c>
      <c r="B64">
        <v>28.867051951394672</v>
      </c>
      <c r="C64">
        <v>25.825393385503961</v>
      </c>
      <c r="D64">
        <v>84.538583352459739</v>
      </c>
      <c r="E64">
        <v>13</v>
      </c>
      <c r="F64">
        <v>73.616900000000001</v>
      </c>
      <c r="G64">
        <v>132.033996058063</v>
      </c>
      <c r="H64">
        <v>16.383099999999999</v>
      </c>
      <c r="I64">
        <v>2.266003941937015</v>
      </c>
      <c r="J64">
        <v>-177.73399605806298</v>
      </c>
      <c r="K64">
        <v>33.254007692189745</v>
      </c>
      <c r="L64">
        <v>19.500749330790093</v>
      </c>
      <c r="M64">
        <v>71.909445342900042</v>
      </c>
    </row>
    <row r="65" spans="1:13" x14ac:dyDescent="0.3">
      <c r="A65">
        <v>1771</v>
      </c>
      <c r="B65">
        <v>28.867051951394672</v>
      </c>
      <c r="C65">
        <v>25.825393385503961</v>
      </c>
      <c r="D65">
        <v>84.538583352459739</v>
      </c>
      <c r="E65">
        <v>14</v>
      </c>
      <c r="F65">
        <v>85.558700000000002</v>
      </c>
      <c r="G65">
        <v>157.21919179914701</v>
      </c>
      <c r="H65">
        <v>4.4412999999999982</v>
      </c>
      <c r="I65">
        <v>-22.919191799147029</v>
      </c>
      <c r="J65">
        <v>-202.91919179914703</v>
      </c>
      <c r="K65">
        <v>33.254007692189745</v>
      </c>
      <c r="L65">
        <v>19.500749330790093</v>
      </c>
      <c r="M65">
        <v>71.909445342900042</v>
      </c>
    </row>
    <row r="66" spans="1:13" x14ac:dyDescent="0.3">
      <c r="A66">
        <v>1786</v>
      </c>
      <c r="B66">
        <v>33.615717903475968</v>
      </c>
      <c r="C66">
        <v>2.8132761064809966</v>
      </c>
      <c r="D66">
        <v>-84.591203745306387</v>
      </c>
      <c r="E66">
        <v>14</v>
      </c>
      <c r="F66">
        <v>85.558700000000002</v>
      </c>
      <c r="G66">
        <v>157.21919179914701</v>
      </c>
      <c r="H66">
        <v>4.4412999999999982</v>
      </c>
      <c r="I66">
        <v>-22.919191799147029</v>
      </c>
      <c r="J66">
        <v>-202.91919179914703</v>
      </c>
      <c r="K66">
        <v>-33.344936153145277</v>
      </c>
      <c r="L66">
        <v>5.3290944577273009</v>
      </c>
      <c r="M66">
        <v>-87.038220423037771</v>
      </c>
    </row>
    <row r="67" spans="1:13" x14ac:dyDescent="0.3">
      <c r="A67">
        <v>1812</v>
      </c>
      <c r="B67">
        <v>21.601084299084931</v>
      </c>
      <c r="C67">
        <v>63.719849391785147</v>
      </c>
      <c r="D67">
        <v>70.960762510362258</v>
      </c>
      <c r="E67">
        <v>14</v>
      </c>
      <c r="F67">
        <v>85.558700000000002</v>
      </c>
      <c r="G67">
        <v>157.21919179914701</v>
      </c>
      <c r="H67">
        <v>4.4412999999999982</v>
      </c>
      <c r="I67">
        <v>-22.919191799147029</v>
      </c>
      <c r="J67">
        <v>-202.91919179914703</v>
      </c>
      <c r="K67">
        <v>56.415024217358265</v>
      </c>
      <c r="L67">
        <v>41.910520670591289</v>
      </c>
      <c r="M67">
        <v>34.22265420595339</v>
      </c>
    </row>
    <row r="68" spans="1:13" x14ac:dyDescent="0.3">
      <c r="A68">
        <v>1835</v>
      </c>
      <c r="B68">
        <v>39.713950460193089</v>
      </c>
      <c r="C68">
        <v>25.677314726935418</v>
      </c>
      <c r="D68">
        <v>64.389473768437497</v>
      </c>
      <c r="E68">
        <v>14</v>
      </c>
      <c r="F68">
        <v>85.558700000000002</v>
      </c>
      <c r="G68">
        <v>157.21919179914701</v>
      </c>
      <c r="H68">
        <v>4.4412999999999982</v>
      </c>
      <c r="I68">
        <v>-22.919191799147029</v>
      </c>
      <c r="J68">
        <v>-202.91919179914703</v>
      </c>
      <c r="K68">
        <v>46.093288384342536</v>
      </c>
      <c r="L68">
        <v>1.3969375761554133</v>
      </c>
      <c r="M68">
        <v>54.384711658181374</v>
      </c>
    </row>
    <row r="69" spans="1:13" x14ac:dyDescent="0.3">
      <c r="A69">
        <v>1910</v>
      </c>
      <c r="B69">
        <v>28.714913115106906</v>
      </c>
      <c r="C69">
        <v>1.691354655666415</v>
      </c>
      <c r="D69">
        <v>73.893651223410416</v>
      </c>
      <c r="E69">
        <v>14</v>
      </c>
      <c r="F69">
        <v>85.558700000000002</v>
      </c>
      <c r="G69">
        <v>157.21919179914701</v>
      </c>
      <c r="H69">
        <v>4.4412999999999982</v>
      </c>
      <c r="I69">
        <v>-22.919191799147029</v>
      </c>
      <c r="J69">
        <v>-202.91919179914703</v>
      </c>
      <c r="K69">
        <v>28.135226462426051</v>
      </c>
      <c r="L69">
        <v>6.2241209856102975</v>
      </c>
      <c r="M69">
        <v>75.021784642100471</v>
      </c>
    </row>
    <row r="70" spans="1:13" x14ac:dyDescent="0.3">
      <c r="A70">
        <v>2019</v>
      </c>
      <c r="B70">
        <v>36.947732640931285</v>
      </c>
      <c r="C70">
        <v>34.151965176320608</v>
      </c>
      <c r="D70">
        <v>-78.088490194991749</v>
      </c>
      <c r="E70">
        <v>14</v>
      </c>
      <c r="F70">
        <v>85.558700000000002</v>
      </c>
      <c r="G70">
        <v>157.21919179914701</v>
      </c>
      <c r="H70">
        <v>4.4412999999999982</v>
      </c>
      <c r="I70">
        <v>-22.919191799147029</v>
      </c>
      <c r="J70">
        <v>-202.91919179914703</v>
      </c>
      <c r="K70">
        <v>-36.84307072692409</v>
      </c>
      <c r="L70">
        <v>34.267534008909166</v>
      </c>
      <c r="M70">
        <v>-101.53285278768256</v>
      </c>
    </row>
    <row r="71" spans="1:13" x14ac:dyDescent="0.3">
      <c r="A71">
        <v>2050</v>
      </c>
      <c r="B71">
        <v>8.3087746988220204</v>
      </c>
      <c r="C71">
        <v>48.176986409986092</v>
      </c>
      <c r="D71">
        <v>14.563799731299541</v>
      </c>
      <c r="E71">
        <v>14</v>
      </c>
      <c r="F71">
        <v>85.558700000000002</v>
      </c>
      <c r="G71">
        <v>157.21919179914701</v>
      </c>
      <c r="H71">
        <v>4.4412999999999982</v>
      </c>
      <c r="I71">
        <v>-22.919191799147029</v>
      </c>
      <c r="J71">
        <v>-202.91919179914703</v>
      </c>
      <c r="K71">
        <v>48.660582690763228</v>
      </c>
      <c r="L71">
        <v>2.6111358711706343</v>
      </c>
      <c r="M71">
        <v>9.6630933164252468</v>
      </c>
    </row>
    <row r="72" spans="1:13" x14ac:dyDescent="0.3">
      <c r="A72">
        <v>2066</v>
      </c>
      <c r="B72">
        <v>37.140076645153762</v>
      </c>
      <c r="C72">
        <v>35.02276397481522</v>
      </c>
      <c r="D72">
        <v>88.109505536315609</v>
      </c>
      <c r="E72">
        <v>14</v>
      </c>
      <c r="F72">
        <v>85.558700000000002</v>
      </c>
      <c r="G72">
        <v>157.21919179914701</v>
      </c>
      <c r="H72">
        <v>4.4412999999999982</v>
      </c>
      <c r="I72">
        <v>-22.919191799147029</v>
      </c>
      <c r="J72">
        <v>-202.91919179914703</v>
      </c>
      <c r="K72">
        <v>43.455226185035158</v>
      </c>
      <c r="L72">
        <v>25.933378964420889</v>
      </c>
      <c r="M72">
        <v>65.522642047038545</v>
      </c>
    </row>
    <row r="73" spans="1:13" x14ac:dyDescent="0.3">
      <c r="A73">
        <v>2261</v>
      </c>
      <c r="B73">
        <v>18.898986900963582</v>
      </c>
      <c r="C73">
        <v>30.667889659471257</v>
      </c>
      <c r="D73">
        <v>77.811104908188611</v>
      </c>
      <c r="E73">
        <v>15</v>
      </c>
      <c r="F73">
        <v>53.7361</v>
      </c>
      <c r="G73">
        <v>118.385282312055</v>
      </c>
      <c r="H73">
        <v>36.2639</v>
      </c>
      <c r="I73">
        <v>15.914717687945</v>
      </c>
      <c r="J73">
        <v>-164.085282312055</v>
      </c>
      <c r="K73">
        <v>27.214744221795346</v>
      </c>
      <c r="L73">
        <v>23.784559336374087</v>
      </c>
      <c r="M73">
        <v>66.7486091847436</v>
      </c>
    </row>
    <row r="74" spans="1:13" x14ac:dyDescent="0.3">
      <c r="A74">
        <v>2283</v>
      </c>
      <c r="B74">
        <v>27.687725626421216</v>
      </c>
      <c r="C74">
        <v>26.133792956358633</v>
      </c>
      <c r="D74">
        <v>87.281614403048181</v>
      </c>
      <c r="E74">
        <v>15</v>
      </c>
      <c r="F74">
        <v>53.7361</v>
      </c>
      <c r="G74">
        <v>118.385282312055</v>
      </c>
      <c r="H74">
        <v>36.2639</v>
      </c>
      <c r="I74">
        <v>15.914717687945</v>
      </c>
      <c r="J74">
        <v>-164.085282312055</v>
      </c>
      <c r="K74">
        <v>31.262086277786548</v>
      </c>
      <c r="L74">
        <v>21.564975445902427</v>
      </c>
      <c r="M74">
        <v>74.634296445034565</v>
      </c>
    </row>
    <row r="75" spans="1:13" x14ac:dyDescent="0.3">
      <c r="A75">
        <v>2354</v>
      </c>
      <c r="B75">
        <v>-8.734401509754175</v>
      </c>
      <c r="C75">
        <v>51.842020589757865</v>
      </c>
      <c r="D75">
        <v>42.976809069441266</v>
      </c>
      <c r="E75">
        <v>15</v>
      </c>
      <c r="F75">
        <v>53.7361</v>
      </c>
      <c r="G75">
        <v>118.385282312055</v>
      </c>
      <c r="H75">
        <v>36.2639</v>
      </c>
      <c r="I75">
        <v>15.914717687945</v>
      </c>
      <c r="J75">
        <v>-164.085282312055</v>
      </c>
      <c r="K75">
        <v>217.29366736503817</v>
      </c>
      <c r="L75">
        <v>39.860022623326628</v>
      </c>
      <c r="M75">
        <v>33.276838513735001</v>
      </c>
    </row>
    <row r="76" spans="1:13" x14ac:dyDescent="0.3">
      <c r="A76">
        <v>1108</v>
      </c>
      <c r="B76">
        <v>32.594514021352062</v>
      </c>
      <c r="C76">
        <v>18.256963326047369</v>
      </c>
      <c r="D76">
        <v>-76.370758835345896</v>
      </c>
      <c r="E76">
        <v>17</v>
      </c>
      <c r="F76">
        <v>76.792500000000004</v>
      </c>
      <c r="G76">
        <v>144.080053934099</v>
      </c>
      <c r="H76">
        <v>13.207499999999996</v>
      </c>
      <c r="I76">
        <v>-9.7800539340989872</v>
      </c>
      <c r="J76">
        <v>-189.78005393409899</v>
      </c>
      <c r="K76">
        <v>-29.96738530690299</v>
      </c>
      <c r="L76">
        <v>22.547090853703804</v>
      </c>
      <c r="M76">
        <v>-87.858099061710163</v>
      </c>
    </row>
    <row r="77" spans="1:13" x14ac:dyDescent="0.3">
      <c r="A77">
        <v>1441</v>
      </c>
      <c r="B77">
        <v>13.78728448163889</v>
      </c>
      <c r="C77">
        <v>26.882897544206749</v>
      </c>
      <c r="D77">
        <v>-60.512013786365998</v>
      </c>
      <c r="E77">
        <v>17</v>
      </c>
      <c r="F77">
        <v>76.792500000000004</v>
      </c>
      <c r="G77">
        <v>144.080053934099</v>
      </c>
      <c r="H77">
        <v>13.207499999999996</v>
      </c>
      <c r="I77">
        <v>-9.7800539340989872</v>
      </c>
      <c r="J77">
        <v>-189.78005393409899</v>
      </c>
      <c r="K77">
        <v>0.57654673849573468</v>
      </c>
      <c r="L77">
        <v>29.971120280054137</v>
      </c>
      <c r="M77">
        <v>-63.667891224077017</v>
      </c>
    </row>
    <row r="78" spans="1:13" x14ac:dyDescent="0.3">
      <c r="A78">
        <v>1756</v>
      </c>
      <c r="B78">
        <v>28.92596181512641</v>
      </c>
      <c r="C78">
        <v>9.6187009731671509</v>
      </c>
      <c r="D78">
        <v>-41.486264089072158</v>
      </c>
      <c r="E78">
        <v>18</v>
      </c>
      <c r="F78">
        <v>67.436899999999994</v>
      </c>
      <c r="G78">
        <v>148.58214881213601</v>
      </c>
      <c r="H78">
        <v>22.563100000000006</v>
      </c>
      <c r="I78">
        <v>-14.282148812136029</v>
      </c>
      <c r="J78">
        <v>-194.28214881213603</v>
      </c>
      <c r="K78">
        <v>-13.730818436186761</v>
      </c>
      <c r="L78">
        <v>27.336127223426594</v>
      </c>
      <c r="M78">
        <v>-47.326873224451667</v>
      </c>
    </row>
    <row r="79" spans="1:13" x14ac:dyDescent="0.3">
      <c r="A79">
        <v>1797</v>
      </c>
      <c r="B79">
        <v>18.08474271223503</v>
      </c>
      <c r="C79">
        <v>50.611636154791711</v>
      </c>
      <c r="D79">
        <v>82.716668283450147</v>
      </c>
      <c r="E79">
        <v>18</v>
      </c>
      <c r="F79">
        <v>67.436899999999994</v>
      </c>
      <c r="G79">
        <v>148.58214881213601</v>
      </c>
      <c r="H79">
        <v>22.563100000000006</v>
      </c>
      <c r="I79">
        <v>-14.282148812136029</v>
      </c>
      <c r="J79">
        <v>-194.28214881213603</v>
      </c>
      <c r="K79">
        <v>33.618261075374818</v>
      </c>
      <c r="L79">
        <v>43.582610724755234</v>
      </c>
      <c r="M79">
        <v>60.337241562171414</v>
      </c>
    </row>
    <row r="80" spans="1:13" x14ac:dyDescent="0.3">
      <c r="A80">
        <v>2015</v>
      </c>
      <c r="B80">
        <v>28.220093363797769</v>
      </c>
      <c r="C80">
        <v>23.549478116570899</v>
      </c>
      <c r="D80">
        <v>-89.338104416033858</v>
      </c>
      <c r="E80">
        <v>18</v>
      </c>
      <c r="F80">
        <v>67.436899999999994</v>
      </c>
      <c r="G80">
        <v>148.58214881213601</v>
      </c>
      <c r="H80">
        <v>22.563100000000006</v>
      </c>
      <c r="I80">
        <v>-14.282148812136029</v>
      </c>
      <c r="J80">
        <v>-194.28214881213603</v>
      </c>
      <c r="K80">
        <v>-30.127793046625243</v>
      </c>
      <c r="L80">
        <v>20.946096478899193</v>
      </c>
      <c r="M80">
        <v>-101.03347000437992</v>
      </c>
    </row>
    <row r="81" spans="1:13" x14ac:dyDescent="0.3">
      <c r="A81">
        <v>2018</v>
      </c>
      <c r="B81">
        <v>23.856782697750699</v>
      </c>
      <c r="C81">
        <v>37.015597469651333</v>
      </c>
      <c r="D81">
        <v>-87.09444503794812</v>
      </c>
      <c r="E81">
        <v>18</v>
      </c>
      <c r="F81">
        <v>67.436899999999994</v>
      </c>
      <c r="G81">
        <v>148.58214881213601</v>
      </c>
      <c r="H81">
        <v>22.563100000000006</v>
      </c>
      <c r="I81">
        <v>-14.282148812136029</v>
      </c>
      <c r="J81">
        <v>-194.28214881213603</v>
      </c>
      <c r="K81">
        <v>-27.244984950640415</v>
      </c>
      <c r="L81">
        <v>34.777292599829103</v>
      </c>
      <c r="M81">
        <v>-103.86435447933596</v>
      </c>
    </row>
    <row r="82" spans="1:13" x14ac:dyDescent="0.3">
      <c r="A82">
        <v>2021</v>
      </c>
      <c r="B82">
        <v>20.157576703808179</v>
      </c>
      <c r="C82">
        <v>9.8158528284101845</v>
      </c>
      <c r="D82">
        <v>-82.544534779003854</v>
      </c>
      <c r="E82">
        <v>18</v>
      </c>
      <c r="F82">
        <v>67.436899999999994</v>
      </c>
      <c r="G82">
        <v>148.58214881213601</v>
      </c>
      <c r="H82">
        <v>22.563100000000006</v>
      </c>
      <c r="I82">
        <v>-14.282148812136029</v>
      </c>
      <c r="J82">
        <v>-194.28214881213603</v>
      </c>
      <c r="K82">
        <v>-19.133836182603829</v>
      </c>
      <c r="L82">
        <v>11.735913351748717</v>
      </c>
      <c r="M82">
        <v>-86.278157711336874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6FCA-A0A2-4E42-8C23-D0D0796E83D4}">
  <dimension ref="A1:O20"/>
  <sheetViews>
    <sheetView tabSelected="1" workbookViewId="0">
      <selection activeCell="O18" sqref="O18"/>
    </sheetView>
  </sheetViews>
  <sheetFormatPr defaultRowHeight="14.4" x14ac:dyDescent="0.3"/>
  <cols>
    <col min="1" max="1" width="5.5546875" bestFit="1" customWidth="1"/>
    <col min="2" max="2" width="12" bestFit="1" customWidth="1"/>
    <col min="3" max="4" width="12.6640625" bestFit="1" customWidth="1"/>
    <col min="5" max="5" width="8.44140625" bestFit="1" customWidth="1"/>
    <col min="6" max="6" width="12.6640625" bestFit="1" customWidth="1"/>
    <col min="7" max="9" width="12" bestFit="1" customWidth="1"/>
    <col min="10" max="10" width="9.44140625" bestFit="1" customWidth="1"/>
  </cols>
  <sheetData>
    <row r="1" spans="1:1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5" x14ac:dyDescent="0.3">
      <c r="A2">
        <v>2</v>
      </c>
      <c r="B2">
        <v>136.758920004304</v>
      </c>
      <c r="C2">
        <v>-2.4589200043039909</v>
      </c>
      <c r="D2">
        <v>-182.45892000430399</v>
      </c>
      <c r="E2">
        <v>9.479299999999995</v>
      </c>
      <c r="F2">
        <v>36.571657501555812</v>
      </c>
      <c r="G2">
        <v>0.10220914298580397</v>
      </c>
      <c r="H2">
        <v>13.140978098400227</v>
      </c>
      <c r="I2">
        <v>7.3344047807038071E-2</v>
      </c>
      <c r="J2">
        <v>3</v>
      </c>
    </row>
    <row r="3" spans="1:15" x14ac:dyDescent="0.3">
      <c r="A3">
        <v>3</v>
      </c>
      <c r="B3">
        <v>132.66127100075499</v>
      </c>
      <c r="C3">
        <v>1.6387289992450178</v>
      </c>
      <c r="D3">
        <v>-178.36127100075498</v>
      </c>
      <c r="E3">
        <v>28.982100000000003</v>
      </c>
      <c r="F3">
        <v>0.88983828367367179</v>
      </c>
      <c r="G3">
        <v>0.41420618609222415</v>
      </c>
      <c r="H3">
        <v>13.52677550763098</v>
      </c>
      <c r="I3">
        <v>0.11533777991952036</v>
      </c>
      <c r="J3">
        <v>6</v>
      </c>
      <c r="M3">
        <f t="shared" ref="M3:M14" si="0">ABS(C3-F3)</f>
        <v>0.74889071557134601</v>
      </c>
      <c r="O3">
        <f t="shared" ref="O3:O14" si="1">ABS(E3-H3)</f>
        <v>15.455324492369023</v>
      </c>
    </row>
    <row r="4" spans="1:15" x14ac:dyDescent="0.3">
      <c r="A4">
        <v>4</v>
      </c>
      <c r="B4">
        <v>137.49140628947001</v>
      </c>
      <c r="C4">
        <v>-3.1914062894700237</v>
      </c>
      <c r="D4">
        <v>-183.19140628947002</v>
      </c>
      <c r="E4">
        <v>2.5566000000000031</v>
      </c>
      <c r="F4">
        <v>-8.9112234819956075</v>
      </c>
      <c r="G4">
        <v>0.36637608718235914</v>
      </c>
      <c r="H4">
        <v>21.001491347392861</v>
      </c>
      <c r="I4">
        <v>0.27003446042565704</v>
      </c>
      <c r="J4">
        <v>6</v>
      </c>
    </row>
    <row r="5" spans="1:15" x14ac:dyDescent="0.3">
      <c r="A5">
        <v>7</v>
      </c>
      <c r="B5">
        <v>151.21142636413299</v>
      </c>
      <c r="C5">
        <v>-16.911426364132979</v>
      </c>
      <c r="D5">
        <v>-196.91142636413298</v>
      </c>
      <c r="E5">
        <v>35.6295</v>
      </c>
      <c r="F5">
        <v>-3.895695344483268</v>
      </c>
      <c r="G5">
        <v>0.39901257545720076</v>
      </c>
      <c r="H5">
        <v>17.28864361933628</v>
      </c>
      <c r="I5">
        <v>0.16538704511365721</v>
      </c>
      <c r="J5">
        <v>7</v>
      </c>
      <c r="M5">
        <f t="shared" si="0"/>
        <v>13.01573101964971</v>
      </c>
      <c r="O5">
        <f t="shared" si="1"/>
        <v>18.34085638066372</v>
      </c>
    </row>
    <row r="6" spans="1:15" x14ac:dyDescent="0.3">
      <c r="A6">
        <v>8</v>
      </c>
      <c r="B6">
        <v>124.182189095396</v>
      </c>
      <c r="C6">
        <v>10.117810904603999</v>
      </c>
      <c r="D6">
        <v>-169.882189095396</v>
      </c>
      <c r="E6">
        <v>14.442800000000005</v>
      </c>
      <c r="F6">
        <v>24.394956854908774</v>
      </c>
      <c r="G6">
        <v>0.28173354012244795</v>
      </c>
      <c r="H6">
        <v>7.1792271878084035</v>
      </c>
      <c r="I6">
        <v>8.9330495850142355E-2</v>
      </c>
      <c r="J6">
        <v>9</v>
      </c>
      <c r="M6">
        <f t="shared" si="0"/>
        <v>14.277145950304774</v>
      </c>
      <c r="O6">
        <f t="shared" si="1"/>
        <v>7.2635728121916019</v>
      </c>
    </row>
    <row r="7" spans="1:15" x14ac:dyDescent="0.3">
      <c r="A7">
        <v>9</v>
      </c>
      <c r="B7">
        <v>137.46518620079399</v>
      </c>
      <c r="C7">
        <v>-3.1651862007939826</v>
      </c>
      <c r="D7">
        <v>-183.16518620079398</v>
      </c>
      <c r="E7">
        <v>21.666899999999998</v>
      </c>
      <c r="F7">
        <v>-12.479513565554941</v>
      </c>
      <c r="G7">
        <v>0.45009171841876533</v>
      </c>
      <c r="H7">
        <v>23.332455295732817</v>
      </c>
      <c r="I7">
        <v>0.23263855146066367</v>
      </c>
      <c r="J7">
        <v>10</v>
      </c>
      <c r="M7">
        <f t="shared" si="0"/>
        <v>9.3143273647609579</v>
      </c>
      <c r="O7">
        <f t="shared" si="1"/>
        <v>1.665555295732819</v>
      </c>
    </row>
    <row r="8" spans="1:15" x14ac:dyDescent="0.3">
      <c r="A8">
        <v>10</v>
      </c>
      <c r="B8">
        <v>140.31630583864299</v>
      </c>
      <c r="C8">
        <v>-6.0163058386430066</v>
      </c>
      <c r="D8">
        <v>-186.01630583864301</v>
      </c>
      <c r="E8">
        <v>25.376499999999993</v>
      </c>
      <c r="F8">
        <v>5.2947236815214289</v>
      </c>
      <c r="G8">
        <v>0.39677544442974566</v>
      </c>
      <c r="H8">
        <v>18.33890256779717</v>
      </c>
      <c r="I8">
        <v>0.15464816069295606</v>
      </c>
      <c r="J8">
        <v>6</v>
      </c>
      <c r="M8">
        <f t="shared" si="0"/>
        <v>11.311029520164436</v>
      </c>
      <c r="O8">
        <f t="shared" si="1"/>
        <v>7.0375974322028227</v>
      </c>
    </row>
    <row r="9" spans="1:15" x14ac:dyDescent="0.3">
      <c r="A9">
        <v>12</v>
      </c>
      <c r="B9">
        <v>138.06476600990001</v>
      </c>
      <c r="C9">
        <v>-3.7647660099000291</v>
      </c>
      <c r="D9">
        <v>-183.76476600990003</v>
      </c>
      <c r="E9">
        <v>9.9449000000000041</v>
      </c>
      <c r="F9">
        <v>2.1968926289518138</v>
      </c>
      <c r="G9">
        <v>0.35574658843451612</v>
      </c>
      <c r="H9">
        <v>13.466771512090357</v>
      </c>
      <c r="I9">
        <v>0.1104152766999382</v>
      </c>
      <c r="J9">
        <v>4</v>
      </c>
    </row>
    <row r="10" spans="1:15" x14ac:dyDescent="0.3">
      <c r="A10">
        <v>13</v>
      </c>
      <c r="B10">
        <v>132.033996058063</v>
      </c>
      <c r="C10">
        <v>2.266003941937015</v>
      </c>
      <c r="D10">
        <v>-177.73399605806298</v>
      </c>
      <c r="E10">
        <v>16.383099999999999</v>
      </c>
      <c r="F10">
        <v>17.298172587827136</v>
      </c>
      <c r="G10">
        <v>0.45580459155806596</v>
      </c>
      <c r="H10">
        <v>13.529639466532227</v>
      </c>
      <c r="I10">
        <v>0.19138489484465118</v>
      </c>
      <c r="J10">
        <v>12</v>
      </c>
      <c r="M10">
        <f t="shared" si="0"/>
        <v>15.03216864589012</v>
      </c>
      <c r="O10">
        <f t="shared" si="1"/>
        <v>2.8534605334677714</v>
      </c>
    </row>
    <row r="11" spans="1:15" x14ac:dyDescent="0.3">
      <c r="A11">
        <v>14</v>
      </c>
      <c r="B11">
        <v>157.21919179914701</v>
      </c>
      <c r="C11">
        <v>-22.919191799147029</v>
      </c>
      <c r="D11">
        <v>-202.91919179914703</v>
      </c>
      <c r="E11">
        <v>4.4412999999999982</v>
      </c>
      <c r="F11">
        <v>25.55582510780819</v>
      </c>
      <c r="G11">
        <v>0.58393722893851074</v>
      </c>
      <c r="H11">
        <v>17.075660097073335</v>
      </c>
      <c r="I11">
        <v>0.2538251438407656</v>
      </c>
      <c r="J11">
        <v>8</v>
      </c>
    </row>
    <row r="12" spans="1:15" x14ac:dyDescent="0.3">
      <c r="A12">
        <v>15</v>
      </c>
      <c r="B12">
        <v>118.385282312055</v>
      </c>
      <c r="C12">
        <v>15.914717687945</v>
      </c>
      <c r="D12">
        <v>-164.085282312055</v>
      </c>
      <c r="E12">
        <v>36.2639</v>
      </c>
      <c r="F12">
        <v>21.328913190568713</v>
      </c>
      <c r="G12">
        <v>1.1494036858405716</v>
      </c>
      <c r="H12">
        <v>28.384674753608323</v>
      </c>
      <c r="I12">
        <v>0.14209421508687345</v>
      </c>
      <c r="J12">
        <v>3</v>
      </c>
      <c r="M12">
        <f t="shared" si="0"/>
        <v>5.4141955026237127</v>
      </c>
      <c r="O12">
        <f t="shared" si="1"/>
        <v>7.8792252463916768</v>
      </c>
    </row>
    <row r="13" spans="1:15" x14ac:dyDescent="0.3">
      <c r="A13">
        <v>17</v>
      </c>
      <c r="B13">
        <v>144.080053934099</v>
      </c>
      <c r="C13">
        <v>-9.7800539340989872</v>
      </c>
      <c r="D13">
        <v>-189.78005393409899</v>
      </c>
      <c r="E13">
        <v>13.207499999999996</v>
      </c>
      <c r="F13">
        <v>-14.695419284203627</v>
      </c>
      <c r="G13">
        <v>0.26575773864624991</v>
      </c>
      <c r="H13">
        <v>26.259105566878972</v>
      </c>
      <c r="I13">
        <v>6.47755486995929E-2</v>
      </c>
      <c r="J13">
        <v>2</v>
      </c>
      <c r="M13">
        <f t="shared" si="0"/>
        <v>4.9153653501046399</v>
      </c>
      <c r="O13">
        <f t="shared" si="1"/>
        <v>13.051605566878976</v>
      </c>
    </row>
    <row r="14" spans="1:15" x14ac:dyDescent="0.3">
      <c r="A14">
        <v>18</v>
      </c>
      <c r="B14">
        <v>148.58214881213601</v>
      </c>
      <c r="C14">
        <v>-14.282148812136029</v>
      </c>
      <c r="D14">
        <v>-194.28214881213603</v>
      </c>
      <c r="E14">
        <v>22.563100000000006</v>
      </c>
      <c r="F14">
        <v>-12.17139830585521</v>
      </c>
      <c r="G14">
        <v>0.3967699623728696</v>
      </c>
      <c r="H14">
        <v>27.675312281041528</v>
      </c>
      <c r="I14">
        <v>0.1911227121781755</v>
      </c>
      <c r="J14">
        <v>5</v>
      </c>
      <c r="M14">
        <f t="shared" si="0"/>
        <v>2.1107505062808194</v>
      </c>
      <c r="O14">
        <f t="shared" si="1"/>
        <v>5.112212281041522</v>
      </c>
    </row>
    <row r="17" spans="7:15" x14ac:dyDescent="0.3">
      <c r="G17">
        <f>AVERAGE(G2:G14)</f>
        <v>0.43214034542148688</v>
      </c>
      <c r="I17">
        <f>AVERAGE(I2:I14)</f>
        <v>0.15802602558612552</v>
      </c>
      <c r="M17">
        <f>AVERAGE(M3,M5,M6,M7,M8,M10,M12,M13,M14)</f>
        <v>8.4599560639278355</v>
      </c>
      <c r="O17">
        <f>AVERAGE(O3,O5,O6,O7,O8,O10,O12,O13,O14)</f>
        <v>8.7399344489933259</v>
      </c>
    </row>
    <row r="20" spans="7:15" x14ac:dyDescent="0.3">
      <c r="G20">
        <f>DEGREES(G17)</f>
        <v>24.759817949976746</v>
      </c>
      <c r="I20">
        <f>DEGREES(I17)</f>
        <v>9.0542243193113539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CCB04-3BA3-4812-9C3B-A05717B317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Vemavra</dc:creator>
  <cp:lastModifiedBy>Vemavra</cp:lastModifiedBy>
  <dcterms:created xsi:type="dcterms:W3CDTF">2021-10-21T08:55:56Z</dcterms:created>
  <dcterms:modified xsi:type="dcterms:W3CDTF">2021-10-25T15:03:37Z</dcterms:modified>
</cp:coreProperties>
</file>