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\www\Desarrollo\Documentacion\ArchivosReportes\"/>
    </mc:Choice>
  </mc:AlternateContent>
  <bookViews>
    <workbookView xWindow="1860" yWindow="0" windowWidth="27870" windowHeight="13020"/>
  </bookViews>
  <sheets>
    <sheet name="Hoja1" sheetId="1" r:id="rId1"/>
    <sheet name="Hoja2" sheetId="2" r:id="rId2"/>
    <sheet name="Hoja3" sheetId="3" r:id="rId3"/>
  </sheets>
  <definedNames>
    <definedName name="_xlnm.Print_Area" localSheetId="0">Hoja1!$B$59:$G$118</definedName>
  </definedNames>
  <calcPr calcId="152511"/>
</workbook>
</file>

<file path=xl/calcChain.xml><?xml version="1.0" encoding="utf-8"?>
<calcChain xmlns="http://schemas.openxmlformats.org/spreadsheetml/2006/main">
  <c r="E48" i="1" l="1"/>
  <c r="E13" i="1"/>
  <c r="G115" i="1" l="1"/>
  <c r="F115" i="1"/>
  <c r="E115" i="1"/>
  <c r="E118" i="1" s="1"/>
  <c r="D115" i="1"/>
  <c r="D118" i="1" s="1"/>
  <c r="C5" i="1"/>
  <c r="D55" i="1" l="1"/>
  <c r="E51" i="1" l="1"/>
  <c r="E43" i="1"/>
  <c r="E35" i="1"/>
  <c r="E27" i="1"/>
  <c r="E19" i="1"/>
  <c r="E52" i="1"/>
  <c r="E44" i="1"/>
  <c r="E36" i="1"/>
  <c r="E28" i="1"/>
  <c r="E20" i="1"/>
  <c r="E24" i="1"/>
  <c r="E33" i="1"/>
  <c r="E42" i="1"/>
  <c r="E53" i="1"/>
  <c r="E45" i="1"/>
  <c r="E37" i="1"/>
  <c r="E29" i="1"/>
  <c r="E21" i="1"/>
  <c r="E40" i="1"/>
  <c r="E16" i="1"/>
  <c r="E41" i="1"/>
  <c r="E50" i="1"/>
  <c r="E26" i="1"/>
  <c r="E54" i="1"/>
  <c r="E46" i="1"/>
  <c r="E38" i="1"/>
  <c r="E30" i="1"/>
  <c r="E22" i="1"/>
  <c r="E14" i="1"/>
  <c r="E32" i="1"/>
  <c r="E49" i="1"/>
  <c r="E17" i="1"/>
  <c r="E47" i="1"/>
  <c r="E39" i="1"/>
  <c r="E31" i="1"/>
  <c r="E23" i="1"/>
  <c r="E15" i="1"/>
  <c r="E25" i="1"/>
  <c r="E34" i="1"/>
  <c r="E18" i="1"/>
  <c r="C55" i="1"/>
  <c r="C57" i="1" s="1"/>
</calcChain>
</file>

<file path=xl/sharedStrings.xml><?xml version="1.0" encoding="utf-8"?>
<sst xmlns="http://schemas.openxmlformats.org/spreadsheetml/2006/main" count="172" uniqueCount="119">
  <si>
    <t>VENTA DE INVERSIÓN</t>
  </si>
  <si>
    <t>FACTURAS CLIENTES</t>
  </si>
  <si>
    <t>PRESTAMOS</t>
  </si>
  <si>
    <t>TRASPASO DE FONDOS RECIBIDO</t>
  </si>
  <si>
    <t>OTROS INGRESOS</t>
  </si>
  <si>
    <t>IMSS- INFONAVIT</t>
  </si>
  <si>
    <t>FINIQUITOS</t>
  </si>
  <si>
    <t>UNIFORMES</t>
  </si>
  <si>
    <t>PTU</t>
  </si>
  <si>
    <t>REEMBOLSO DE GASTOS</t>
  </si>
  <si>
    <t>COMISIONES</t>
  </si>
  <si>
    <t>SEGUROS</t>
  </si>
  <si>
    <t>FIANZAS</t>
  </si>
  <si>
    <t>NEXTEL</t>
  </si>
  <si>
    <t>RENTAS</t>
  </si>
  <si>
    <t>PUBLICIDAD</t>
  </si>
  <si>
    <t>AUTOS</t>
  </si>
  <si>
    <t>MANTENIMIENTO DE AUTOS</t>
  </si>
  <si>
    <t>TENENCIAS DERECHOS Y MULTAS</t>
  </si>
  <si>
    <t>ESTACIONAMIENTO</t>
  </si>
  <si>
    <t>COMBUSTIBLES Y LUBRICANTES</t>
  </si>
  <si>
    <t>HONORARIOS</t>
  </si>
  <si>
    <t>IMPUESTOS</t>
  </si>
  <si>
    <t>PAGO PRESTAMOS</t>
  </si>
  <si>
    <t>TRASPASO DE FONDOS ENVIADO</t>
  </si>
  <si>
    <t>OTROS GASTOS</t>
  </si>
  <si>
    <t>EVENTOS Y FESTEJOS</t>
  </si>
  <si>
    <t>MEJORAS AL EDIFICIO</t>
  </si>
  <si>
    <t>OTROS GASTOS MKT</t>
  </si>
  <si>
    <t>MATERIALES Y EQUIPOS DE INSTALACIÓN</t>
  </si>
  <si>
    <t>CUOTAS Y MEMBRESÍAS</t>
  </si>
  <si>
    <t>COMPRA DE INVERSIÓN</t>
  </si>
  <si>
    <t>PAPELERÍA</t>
  </si>
  <si>
    <t>VIÁTICOS</t>
  </si>
  <si>
    <t>TELÉFONO</t>
  </si>
  <si>
    <t>ASESORÍA</t>
  </si>
  <si>
    <t>CAPACITACIÓN</t>
  </si>
  <si>
    <t>EXÁMENES TOXICOLÓGICOS</t>
  </si>
  <si>
    <t>SICEPO- TESORERÍA</t>
  </si>
  <si>
    <t>NÓMINA</t>
  </si>
  <si>
    <t>CLAVE</t>
  </si>
  <si>
    <t>CONCEPTO</t>
  </si>
  <si>
    <t>GASTOS NOTARIALES</t>
  </si>
  <si>
    <t>MOBILIARIO Y EQUIPO DE OFICINA</t>
  </si>
  <si>
    <t>EQUIPAMIENTO DE AUTOS</t>
  </si>
  <si>
    <t>PAQUETERIA Y ENVIOS</t>
  </si>
  <si>
    <t>EQUIPO DE COMPUTO Y LICENCIAS</t>
  </si>
  <si>
    <t>SALDO INICIAL</t>
  </si>
  <si>
    <t>PRESTAMOS PERSONALES</t>
  </si>
  <si>
    <t>EGRESOS</t>
  </si>
  <si>
    <t>INGRESOS</t>
  </si>
  <si>
    <t>LUZ Y AGUA</t>
  </si>
  <si>
    <t>REPORTE DE INGRESOS Y EGRESOS ENERO 2014</t>
  </si>
  <si>
    <t>GIF SEGURIDAD PRIVADA S.A. DE C.V.</t>
  </si>
  <si>
    <t>SUMAS</t>
  </si>
  <si>
    <t>SALDO FINAL</t>
  </si>
  <si>
    <t>GIF SEGURIDAD PRIVADA SA DE CV</t>
  </si>
  <si>
    <t>PRONOSTICO DE COBRANZA</t>
  </si>
  <si>
    <t>Fecha de Corte: 22/ENE/2014</t>
  </si>
  <si>
    <t>Código</t>
  </si>
  <si>
    <t>Nombre(Cliente)</t>
  </si>
  <si>
    <t>Concepto Documento</t>
  </si>
  <si>
    <t>DEL 24 AL 31 ENE</t>
  </si>
  <si>
    <t>DEL 3 AL 7 FEB</t>
  </si>
  <si>
    <t>DEL 10 AL 14 FEB</t>
  </si>
  <si>
    <t>DEL 17 AL 21 FEB</t>
  </si>
  <si>
    <t>ADRIAN KOZAK LANDECKER</t>
  </si>
  <si>
    <t>TOTAL CLIENTE:</t>
  </si>
  <si>
    <t>AD PROMOTIONS S.A. DE C.V.</t>
  </si>
  <si>
    <t>ANDRES IGOR ADAME RUIZ</t>
  </si>
  <si>
    <t>ATLETICO MORELIA S.A. DE C.V.</t>
  </si>
  <si>
    <t>APORTA CONSULTORIA SC</t>
  </si>
  <si>
    <t>BI METALS MEXICO S DE RL DE C.V.</t>
  </si>
  <si>
    <t>BARROSO S.A. DE C.V.</t>
  </si>
  <si>
    <t>CIRCULO K CENTRO S.A. DE C.V.</t>
  </si>
  <si>
    <t>COPPEL S.A. DE C.V.</t>
  </si>
  <si>
    <t>COBRE DEL MAYO S.A. DE C.V.</t>
  </si>
  <si>
    <t>CADENA COMERCIAL OXXO S.A. DE C.V.</t>
  </si>
  <si>
    <t>COUTO Y CONFECCIONES S.A. DE C.V.</t>
  </si>
  <si>
    <t>Cadena Comercial Oxxo S.A. DE C,V,</t>
  </si>
  <si>
    <t>DISTRIBUIDORA STOREHOME SA DE CV</t>
  </si>
  <si>
    <t>EMBAJADA DEL REINO UNIDO DE LAGRAN BRETAÑA E IRLANDA DEL NOR</t>
  </si>
  <si>
    <t>ELEKTRA COM S.A. DE C.V.</t>
  </si>
  <si>
    <t>ELEKTRA DEL MILENIO S.A. DE C.V.</t>
  </si>
  <si>
    <t>FIDEICOMISO NUMERO F/307963</t>
  </si>
  <si>
    <t>GRUPO JOLOFE S.A. DE C.V.</t>
  </si>
  <si>
    <t>GOMEZ MINOR Y ASOCIADOS SC</t>
  </si>
  <si>
    <t>INSTITUTO MEXICANO DE ESTUDIOS MULTIDICIPLINARIOS, S.C.</t>
  </si>
  <si>
    <t>IUSACELL S.A. DE C.V.</t>
  </si>
  <si>
    <t>IUSACELL PCS DE MEXICO S.A. DE C.V.</t>
  </si>
  <si>
    <t>INMOBILIARIA GLEZNOVA SA DE CV</t>
  </si>
  <si>
    <t>INSTALARTE CREACION Y PRODUCCION SA DE CV</t>
  </si>
  <si>
    <t>LICHECOCO SA DE CV</t>
  </si>
  <si>
    <t>MASCOMEX S.A. DE C.V.</t>
  </si>
  <si>
    <t>MANESP S.A. DE C.V.</t>
  </si>
  <si>
    <t>O'DONELL S DE R.L. DE C.V.</t>
  </si>
  <si>
    <t>OPERADORA UNEFON S.A. DE C.V.</t>
  </si>
  <si>
    <t>OXXO EXPRESS S.A. DE C.V.</t>
  </si>
  <si>
    <t>PROMOCIONES TURISTICAS ABASTO S.A. DE C.V.</t>
  </si>
  <si>
    <t>PRODUCTORA DE TELEVISION REGIONAL DE TV AZTECA S.A. DE C.V.</t>
  </si>
  <si>
    <t>PUBLICIDAD ESPECIALIZADA EN MEDIO DE COMUNICACIÓN DE TV AZTE</t>
  </si>
  <si>
    <t>PROTEIN S.A. DE C.V.</t>
  </si>
  <si>
    <t>PROCESADORA INDUSTRIAL DE MUEBLES S.A. DE C.V.</t>
  </si>
  <si>
    <t>PRODUCCIONES ESPECIALIZADAS S.A. DE C.V.</t>
  </si>
  <si>
    <t>Q CORPORATION S.A. DE C.V.</t>
  </si>
  <si>
    <t>QUALITAS COMPAÑIA DE SEGUROS S.A. DE C.V.</t>
  </si>
  <si>
    <t>RICARDO SALINAS RIVERA</t>
  </si>
  <si>
    <t>SATURNO CUATRO S.A. DE C.V.</t>
  </si>
  <si>
    <t>SERVICIOS LOGISTICOS Y ADMINISTRATIVOS S.A. DE C.V.</t>
  </si>
  <si>
    <t>SANATORIO SAN FRANCISCO DE TIJUANA S.A.</t>
  </si>
  <si>
    <t>SALINAS Y ROCHA S.A. DE C.V.</t>
  </si>
  <si>
    <t>TV AZTECA S.A.B. DE C.V.</t>
  </si>
  <si>
    <t>TIENDAS SUPER PRECIO SA DE CV</t>
  </si>
  <si>
    <t>TIENDAS COMERCIAL MEXICANA S.A. DE C.V.</t>
  </si>
  <si>
    <t>WALDO'S DOLAR MART DE MEXICO S DE RL DE CV</t>
  </si>
  <si>
    <t>YELLOW STAR S.A. DE C.V.</t>
  </si>
  <si>
    <t>95/24 MEXICO, S DE R.L. DE C.V.</t>
  </si>
  <si>
    <t>REAL COBRADO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</si>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</sst>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#,##0.00_);\(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1" applyFont="1" applyBorder="1"/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0" fontId="3" fillId="0" borderId="0" xfId="0" applyFont="1" applyAlignment="1">
      <alignment horizontal="center" vertical="center"/>
    </xf>
    <xf numFmtId="164" fontId="6" fillId="0" borderId="1" xfId="0" applyNumberFormat="1" applyFont="1" applyBorder="1"/>
    <xf numFmtId="164" fontId="7" fillId="0" borderId="3" xfId="1" applyFont="1" applyFill="1" applyBorder="1"/>
    <xf numFmtId="0" fontId="6" fillId="0" borderId="1" xfId="0" applyFont="1" applyFill="1" applyBorder="1" applyAlignment="1">
      <alignment horizontal="center"/>
    </xf>
    <xf numFmtId="10" fontId="0" fillId="0" borderId="0" xfId="2" applyNumberFormat="1" applyFont="1"/>
    <xf numFmtId="10" fontId="1" fillId="0" borderId="0" xfId="2" applyNumberFormat="1" applyFont="1"/>
    <xf numFmtId="0" fontId="6" fillId="0" borderId="0" xfId="0" applyFont="1" applyAlignment="1">
      <alignment horizontal="left"/>
    </xf>
    <xf numFmtId="0" fontId="0" fillId="0" borderId="0" xfId="0" applyAlignment="1">
      <alignment horizontal="centerContinuous"/>
    </xf>
    <xf numFmtId="0" fontId="5" fillId="0" borderId="0" xfId="0" applyFont="1" applyAlignment="1">
      <alignment horizontal="left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Continuous" vertical="center" wrapText="1"/>
    </xf>
    <xf numFmtId="165" fontId="8" fillId="2" borderId="2" xfId="0" applyNumberFormat="1" applyFont="1" applyFill="1" applyBorder="1" applyAlignment="1">
      <alignment horizontal="centerContinuous" vertical="center" wrapText="1"/>
    </xf>
    <xf numFmtId="0" fontId="0" fillId="0" borderId="4" xfId="0" applyBorder="1"/>
    <xf numFmtId="164" fontId="0" fillId="0" borderId="5" xfId="1" applyFont="1" applyFill="1" applyBorder="1"/>
    <xf numFmtId="164" fontId="0" fillId="0" borderId="5" xfId="1" applyFont="1" applyBorder="1"/>
    <xf numFmtId="4" fontId="0" fillId="3" borderId="6" xfId="0" applyNumberFormat="1" applyFill="1" applyBorder="1"/>
    <xf numFmtId="0" fontId="0" fillId="0" borderId="7" xfId="0" applyBorder="1"/>
    <xf numFmtId="0" fontId="0" fillId="0" borderId="8" xfId="0" applyBorder="1"/>
    <xf numFmtId="164" fontId="0" fillId="0" borderId="8" xfId="1" applyFont="1" applyBorder="1"/>
    <xf numFmtId="164" fontId="0" fillId="0" borderId="7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8"/>
  <sheetViews>
    <sheetView tabSelected="1" workbookViewId="0">
      <selection activeCell="G117" sqref="G117"/>
    </sheetView>
  </sheetViews>
  <sheetFormatPr baseColWidth="10" defaultRowHeight="15" x14ac:dyDescent="0.25"/>
  <cols>
    <col min="1" max="1" width="11" style="1" customWidth="1"/>
    <col min="2" max="2" width="54.5703125" customWidth="1"/>
    <col min="3" max="4" width="18.140625" bestFit="1" customWidth="1"/>
    <col min="5" max="5" width="15.7109375" customWidth="1"/>
    <col min="6" max="6" width="16.5703125" customWidth="1"/>
    <col min="7" max="7" width="16" customWidth="1"/>
  </cols>
  <sheetData>
    <row r="1" spans="1:5" ht="23.25" x14ac:dyDescent="0.35">
      <c r="B1" s="7" t="s">
        <v>53</v>
      </c>
    </row>
    <row r="2" spans="1:5" ht="18.75" x14ac:dyDescent="0.3">
      <c r="B2" s="6" t="s">
        <v>52</v>
      </c>
    </row>
    <row r="4" spans="1:5" ht="15.75" thickBot="1" x14ac:dyDescent="0.3"/>
    <row r="5" spans="1:5" ht="19.5" thickBot="1" x14ac:dyDescent="0.35">
      <c r="B5" s="10" t="s">
        <v>47</v>
      </c>
      <c r="C5" s="12">
        <f>5540143+38103.8</f>
        <v>5578246.7999999998</v>
      </c>
    </row>
    <row r="7" spans="1:5" x14ac:dyDescent="0.25">
      <c r="A7" s="2" t="s">
        <v>40</v>
      </c>
      <c r="B7" s="2" t="s">
        <v>41</v>
      </c>
      <c r="C7" s="2" t="s">
        <v>49</v>
      </c>
      <c r="D7" s="2" t="s">
        <v>50</v>
      </c>
    </row>
    <row r="8" spans="1:5" x14ac:dyDescent="0.25">
      <c r="A8" s="3">
        <v>10</v>
      </c>
      <c r="B8" s="4" t="s">
        <v>1</v>
      </c>
      <c r="C8" s="5">
        <v>5407119.3000000007</v>
      </c>
      <c r="D8" s="5"/>
    </row>
    <row r="9" spans="1:5" x14ac:dyDescent="0.25">
      <c r="A9" s="3">
        <v>20</v>
      </c>
      <c r="B9" s="4" t="s">
        <v>0</v>
      </c>
      <c r="C9" s="4"/>
      <c r="D9" s="5"/>
    </row>
    <row r="10" spans="1:5" x14ac:dyDescent="0.25">
      <c r="A10" s="3">
        <v>30</v>
      </c>
      <c r="B10" s="4" t="s">
        <v>2</v>
      </c>
      <c r="C10" s="4"/>
      <c r="D10" s="5"/>
    </row>
    <row r="11" spans="1:5" x14ac:dyDescent="0.25">
      <c r="A11" s="3">
        <v>40</v>
      </c>
      <c r="B11" s="4" t="s">
        <v>3</v>
      </c>
      <c r="C11" s="4"/>
      <c r="D11" s="5"/>
    </row>
    <row r="12" spans="1:5" x14ac:dyDescent="0.25">
      <c r="A12" s="3">
        <v>50</v>
      </c>
      <c r="B12" s="4" t="s">
        <v>4</v>
      </c>
      <c r="C12" s="5">
        <v>35494.680000000008</v>
      </c>
      <c r="D12" s="5"/>
    </row>
    <row r="13" spans="1:5" x14ac:dyDescent="0.25">
      <c r="A13" s="3">
        <v>100</v>
      </c>
      <c r="B13" s="4" t="s">
        <v>39</v>
      </c>
      <c r="C13" s="4"/>
      <c r="D13" s="5">
        <v>5863379.5500000017</v>
      </c>
      <c r="E13" s="15">
        <f>+D13/$D$55</f>
        <v>0.59349906846719791</v>
      </c>
    </row>
    <row r="14" spans="1:5" x14ac:dyDescent="0.25">
      <c r="A14" s="3">
        <v>110</v>
      </c>
      <c r="B14" s="4" t="s">
        <v>48</v>
      </c>
      <c r="C14" s="4"/>
      <c r="D14" s="5">
        <v>63940</v>
      </c>
      <c r="E14" s="14">
        <f t="shared" ref="E14:E54" si="0">+D14/$D$55</f>
        <v>6.4720917542840321E-3</v>
      </c>
    </row>
    <row r="15" spans="1:5" x14ac:dyDescent="0.25">
      <c r="A15" s="3">
        <v>120</v>
      </c>
      <c r="B15" s="4" t="s">
        <v>5</v>
      </c>
      <c r="C15" s="4"/>
      <c r="D15" s="5"/>
      <c r="E15" s="14">
        <f t="shared" si="0"/>
        <v>0</v>
      </c>
    </row>
    <row r="16" spans="1:5" x14ac:dyDescent="0.25">
      <c r="A16" s="3">
        <v>130</v>
      </c>
      <c r="B16" s="4" t="s">
        <v>38</v>
      </c>
      <c r="C16" s="4"/>
      <c r="D16" s="5">
        <v>21501</v>
      </c>
      <c r="E16" s="14">
        <f t="shared" si="0"/>
        <v>2.1763597874391769E-3</v>
      </c>
    </row>
    <row r="17" spans="1:5" x14ac:dyDescent="0.25">
      <c r="A17" s="3">
        <v>140</v>
      </c>
      <c r="B17" s="4" t="s">
        <v>37</v>
      </c>
      <c r="C17" s="4"/>
      <c r="D17" s="5">
        <v>12180</v>
      </c>
      <c r="E17" s="14">
        <f t="shared" si="0"/>
        <v>1.2328757830337741E-3</v>
      </c>
    </row>
    <row r="18" spans="1:5" x14ac:dyDescent="0.25">
      <c r="A18" s="3">
        <v>150</v>
      </c>
      <c r="B18" s="4" t="s">
        <v>6</v>
      </c>
      <c r="C18" s="4"/>
      <c r="D18" s="5">
        <v>435116.4</v>
      </c>
      <c r="E18" s="15">
        <f t="shared" si="0"/>
        <v>4.4043060128147529E-2</v>
      </c>
    </row>
    <row r="19" spans="1:5" x14ac:dyDescent="0.25">
      <c r="A19" s="3">
        <v>160</v>
      </c>
      <c r="B19" s="4" t="s">
        <v>36</v>
      </c>
      <c r="C19" s="4"/>
      <c r="D19" s="5">
        <v>8700</v>
      </c>
      <c r="E19" s="14">
        <f t="shared" si="0"/>
        <v>8.8062555930983858E-4</v>
      </c>
    </row>
    <row r="20" spans="1:5" x14ac:dyDescent="0.25">
      <c r="A20" s="3">
        <v>170</v>
      </c>
      <c r="B20" s="4" t="s">
        <v>7</v>
      </c>
      <c r="C20" s="4"/>
      <c r="D20" s="5">
        <v>75778.399999999994</v>
      </c>
      <c r="E20" s="14">
        <f t="shared" si="0"/>
        <v>7.6703903314488129E-3</v>
      </c>
    </row>
    <row r="21" spans="1:5" x14ac:dyDescent="0.25">
      <c r="A21" s="3">
        <v>180</v>
      </c>
      <c r="B21" s="4" t="s">
        <v>35</v>
      </c>
      <c r="C21" s="4"/>
      <c r="D21" s="5"/>
      <c r="E21" s="14">
        <f t="shared" si="0"/>
        <v>0</v>
      </c>
    </row>
    <row r="22" spans="1:5" x14ac:dyDescent="0.25">
      <c r="A22" s="3">
        <v>181</v>
      </c>
      <c r="B22" s="4" t="s">
        <v>42</v>
      </c>
      <c r="C22" s="4"/>
      <c r="D22" s="5">
        <v>4663.3099999999995</v>
      </c>
      <c r="E22" s="14">
        <f t="shared" si="0"/>
        <v>4.7202643413622562E-4</v>
      </c>
    </row>
    <row r="23" spans="1:5" x14ac:dyDescent="0.25">
      <c r="A23" s="3">
        <v>190</v>
      </c>
      <c r="B23" s="4" t="s">
        <v>8</v>
      </c>
      <c r="C23" s="4"/>
      <c r="D23" s="5"/>
      <c r="E23" s="14">
        <f t="shared" si="0"/>
        <v>0</v>
      </c>
    </row>
    <row r="24" spans="1:5" x14ac:dyDescent="0.25">
      <c r="A24" s="3">
        <v>200</v>
      </c>
      <c r="B24" s="4" t="s">
        <v>34</v>
      </c>
      <c r="C24" s="4"/>
      <c r="D24" s="5">
        <v>172488.05</v>
      </c>
      <c r="E24" s="14">
        <f t="shared" si="0"/>
        <v>1.7459469598334873E-2</v>
      </c>
    </row>
    <row r="25" spans="1:5" x14ac:dyDescent="0.25">
      <c r="A25" s="3">
        <v>210</v>
      </c>
      <c r="B25" s="4" t="s">
        <v>9</v>
      </c>
      <c r="C25" s="4"/>
      <c r="D25" s="5">
        <v>206884.00999999998</v>
      </c>
      <c r="E25" s="15">
        <f t="shared" si="0"/>
        <v>2.0941074369943934E-2</v>
      </c>
    </row>
    <row r="26" spans="1:5" x14ac:dyDescent="0.25">
      <c r="A26" s="3">
        <v>211</v>
      </c>
      <c r="B26" s="4" t="s">
        <v>33</v>
      </c>
      <c r="C26" s="4"/>
      <c r="D26" s="5">
        <v>380943.13</v>
      </c>
      <c r="E26" s="15">
        <f t="shared" si="0"/>
        <v>3.8559569761090873E-2</v>
      </c>
    </row>
    <row r="27" spans="1:5" x14ac:dyDescent="0.25">
      <c r="A27" s="3">
        <v>220</v>
      </c>
      <c r="B27" s="4" t="s">
        <v>10</v>
      </c>
      <c r="C27" s="4"/>
      <c r="D27" s="5">
        <v>14457.229999999998</v>
      </c>
      <c r="E27" s="14">
        <f t="shared" si="0"/>
        <v>1.4633800292897675E-3</v>
      </c>
    </row>
    <row r="28" spans="1:5" x14ac:dyDescent="0.25">
      <c r="A28" s="3">
        <v>230</v>
      </c>
      <c r="B28" s="4" t="s">
        <v>11</v>
      </c>
      <c r="C28" s="4"/>
      <c r="D28" s="5">
        <v>47611.15</v>
      </c>
      <c r="E28" s="14">
        <f t="shared" si="0"/>
        <v>4.8192638618545546E-3</v>
      </c>
    </row>
    <row r="29" spans="1:5" x14ac:dyDescent="0.25">
      <c r="A29" s="3">
        <v>235</v>
      </c>
      <c r="B29" s="4" t="s">
        <v>12</v>
      </c>
      <c r="C29" s="4"/>
      <c r="D29" s="5"/>
      <c r="E29" s="14">
        <f t="shared" si="0"/>
        <v>0</v>
      </c>
    </row>
    <row r="30" spans="1:5" x14ac:dyDescent="0.25">
      <c r="A30" s="3">
        <v>240</v>
      </c>
      <c r="B30" s="4" t="s">
        <v>13</v>
      </c>
      <c r="C30" s="4"/>
      <c r="D30" s="5">
        <v>65203.399999999994</v>
      </c>
      <c r="E30" s="14">
        <f t="shared" si="0"/>
        <v>6.5999747809084054E-3</v>
      </c>
    </row>
    <row r="31" spans="1:5" x14ac:dyDescent="0.25">
      <c r="A31" s="3">
        <v>250</v>
      </c>
      <c r="B31" s="4" t="s">
        <v>14</v>
      </c>
      <c r="C31" s="4"/>
      <c r="D31" s="5">
        <v>210627.64999999997</v>
      </c>
      <c r="E31" s="15">
        <f t="shared" si="0"/>
        <v>2.1320010584754814E-2</v>
      </c>
    </row>
    <row r="32" spans="1:5" x14ac:dyDescent="0.25">
      <c r="A32" s="3">
        <v>260</v>
      </c>
      <c r="B32" s="4" t="s">
        <v>15</v>
      </c>
      <c r="C32" s="4"/>
      <c r="D32" s="5">
        <v>3291.6</v>
      </c>
      <c r="E32" s="14">
        <f t="shared" si="0"/>
        <v>3.3318012540508788E-4</v>
      </c>
    </row>
    <row r="33" spans="1:5" x14ac:dyDescent="0.25">
      <c r="A33" s="3">
        <v>270</v>
      </c>
      <c r="B33" s="4" t="s">
        <v>16</v>
      </c>
      <c r="C33" s="4"/>
      <c r="D33" s="5"/>
      <c r="E33" s="14">
        <f t="shared" si="0"/>
        <v>0</v>
      </c>
    </row>
    <row r="34" spans="1:5" x14ac:dyDescent="0.25">
      <c r="A34" s="3">
        <v>271</v>
      </c>
      <c r="B34" s="4" t="s">
        <v>17</v>
      </c>
      <c r="C34" s="4"/>
      <c r="D34" s="5">
        <v>188601.54999999996</v>
      </c>
      <c r="E34" s="15">
        <f t="shared" si="0"/>
        <v>1.9090499477638214E-2</v>
      </c>
    </row>
    <row r="35" spans="1:5" x14ac:dyDescent="0.25">
      <c r="A35" s="3">
        <v>272</v>
      </c>
      <c r="B35" s="4" t="s">
        <v>18</v>
      </c>
      <c r="C35" s="4"/>
      <c r="D35" s="5">
        <v>55244</v>
      </c>
      <c r="E35" s="14">
        <f t="shared" si="0"/>
        <v>5.591871080288819E-3</v>
      </c>
    </row>
    <row r="36" spans="1:5" x14ac:dyDescent="0.25">
      <c r="A36" s="3">
        <v>273</v>
      </c>
      <c r="B36" s="4" t="s">
        <v>19</v>
      </c>
      <c r="C36" s="4"/>
      <c r="D36" s="5">
        <v>10962</v>
      </c>
      <c r="E36" s="14">
        <f t="shared" si="0"/>
        <v>1.1095882047303966E-3</v>
      </c>
    </row>
    <row r="37" spans="1:5" x14ac:dyDescent="0.25">
      <c r="A37" s="3">
        <v>274</v>
      </c>
      <c r="B37" s="4" t="s">
        <v>44</v>
      </c>
      <c r="C37" s="4"/>
      <c r="D37" s="5"/>
      <c r="E37" s="14">
        <f t="shared" si="0"/>
        <v>0</v>
      </c>
    </row>
    <row r="38" spans="1:5" x14ac:dyDescent="0.25">
      <c r="A38" s="3">
        <v>275</v>
      </c>
      <c r="B38" s="4" t="s">
        <v>46</v>
      </c>
      <c r="C38" s="4"/>
      <c r="D38" s="5">
        <v>46807.16</v>
      </c>
      <c r="E38" s="14">
        <f t="shared" si="0"/>
        <v>4.7378829258281734E-3</v>
      </c>
    </row>
    <row r="39" spans="1:5" x14ac:dyDescent="0.25">
      <c r="A39" s="3">
        <v>280</v>
      </c>
      <c r="B39" s="4" t="s">
        <v>32</v>
      </c>
      <c r="C39" s="4"/>
      <c r="D39" s="5">
        <v>14977.9</v>
      </c>
      <c r="E39" s="14">
        <f t="shared" si="0"/>
        <v>1.5160829384812449E-3</v>
      </c>
    </row>
    <row r="40" spans="1:5" x14ac:dyDescent="0.25">
      <c r="A40" s="3">
        <v>281</v>
      </c>
      <c r="B40" s="4" t="s">
        <v>45</v>
      </c>
      <c r="C40" s="4"/>
      <c r="D40" s="5"/>
      <c r="E40" s="14">
        <f t="shared" si="0"/>
        <v>0</v>
      </c>
    </row>
    <row r="41" spans="1:5" x14ac:dyDescent="0.25">
      <c r="A41" s="3">
        <v>290</v>
      </c>
      <c r="B41" s="4" t="s">
        <v>51</v>
      </c>
      <c r="C41" s="4"/>
      <c r="D41" s="5">
        <v>15172</v>
      </c>
      <c r="E41" s="14">
        <f t="shared" si="0"/>
        <v>1.5357299983734334E-3</v>
      </c>
    </row>
    <row r="42" spans="1:5" x14ac:dyDescent="0.25">
      <c r="A42" s="3">
        <v>300</v>
      </c>
      <c r="B42" s="4" t="s">
        <v>20</v>
      </c>
      <c r="C42" s="4"/>
      <c r="D42" s="5">
        <v>221393.82</v>
      </c>
      <c r="E42" s="15">
        <f t="shared" si="0"/>
        <v>2.2409776616694452E-2</v>
      </c>
    </row>
    <row r="43" spans="1:5" x14ac:dyDescent="0.25">
      <c r="A43" s="3">
        <v>310</v>
      </c>
      <c r="B43" s="4" t="s">
        <v>21</v>
      </c>
      <c r="C43" s="4"/>
      <c r="D43" s="5">
        <v>114020</v>
      </c>
      <c r="E43" s="14">
        <f t="shared" si="0"/>
        <v>1.1541255893391701E-2</v>
      </c>
    </row>
    <row r="44" spans="1:5" x14ac:dyDescent="0.25">
      <c r="A44" s="3">
        <v>320</v>
      </c>
      <c r="B44" s="4" t="s">
        <v>22</v>
      </c>
      <c r="C44" s="4"/>
      <c r="D44" s="5">
        <v>1100477.5</v>
      </c>
      <c r="E44" s="15">
        <f t="shared" si="0"/>
        <v>0.11139179470636701</v>
      </c>
    </row>
    <row r="45" spans="1:5" x14ac:dyDescent="0.25">
      <c r="A45" s="3">
        <v>330</v>
      </c>
      <c r="B45" s="4" t="s">
        <v>23</v>
      </c>
      <c r="C45" s="4"/>
      <c r="D45" s="5">
        <v>412164.78</v>
      </c>
      <c r="E45" s="15">
        <f t="shared" si="0"/>
        <v>4.1719866656932947E-2</v>
      </c>
    </row>
    <row r="46" spans="1:5" x14ac:dyDescent="0.25">
      <c r="A46" s="3">
        <v>335</v>
      </c>
      <c r="B46" s="4" t="s">
        <v>24</v>
      </c>
      <c r="C46" s="4"/>
      <c r="D46" s="5"/>
      <c r="E46" s="14">
        <f t="shared" si="0"/>
        <v>0</v>
      </c>
    </row>
    <row r="47" spans="1:5" x14ac:dyDescent="0.25">
      <c r="A47" s="3">
        <v>340</v>
      </c>
      <c r="B47" s="4" t="s">
        <v>31</v>
      </c>
      <c r="C47" s="4"/>
      <c r="D47" s="5"/>
      <c r="E47" s="14">
        <f t="shared" si="0"/>
        <v>0</v>
      </c>
    </row>
    <row r="48" spans="1:5" x14ac:dyDescent="0.25">
      <c r="A48" s="3">
        <v>350</v>
      </c>
      <c r="B48" s="4" t="s">
        <v>25</v>
      </c>
      <c r="C48" s="4"/>
      <c r="D48" s="5">
        <v>21269</v>
      </c>
      <c r="E48" s="14">
        <f>+D48/$D$55</f>
        <v>2.1528764391909147E-3</v>
      </c>
    </row>
    <row r="49" spans="1:7" x14ac:dyDescent="0.25">
      <c r="A49" s="3">
        <v>352</v>
      </c>
      <c r="B49" s="4" t="s">
        <v>26</v>
      </c>
      <c r="C49" s="4"/>
      <c r="D49" s="5">
        <v>7832.8</v>
      </c>
      <c r="E49" s="14">
        <f t="shared" si="0"/>
        <v>7.9284642309909237E-4</v>
      </c>
    </row>
    <row r="50" spans="1:7" x14ac:dyDescent="0.25">
      <c r="A50" s="3">
        <v>353</v>
      </c>
      <c r="B50" s="4" t="s">
        <v>30</v>
      </c>
      <c r="C50" s="4"/>
      <c r="D50" s="5"/>
      <c r="E50" s="14">
        <f t="shared" si="0"/>
        <v>0</v>
      </c>
    </row>
    <row r="51" spans="1:7" x14ac:dyDescent="0.25">
      <c r="A51" s="3">
        <v>354</v>
      </c>
      <c r="B51" s="4" t="s">
        <v>43</v>
      </c>
      <c r="C51" s="4"/>
      <c r="D51" s="5"/>
      <c r="E51" s="14">
        <f t="shared" si="0"/>
        <v>0</v>
      </c>
    </row>
    <row r="52" spans="1:7" x14ac:dyDescent="0.25">
      <c r="A52" s="3">
        <v>355</v>
      </c>
      <c r="B52" s="4" t="s">
        <v>27</v>
      </c>
      <c r="C52" s="4"/>
      <c r="D52" s="5">
        <v>5392</v>
      </c>
      <c r="E52" s="14">
        <f t="shared" si="0"/>
        <v>5.4578540411478734E-4</v>
      </c>
    </row>
    <row r="53" spans="1:7" x14ac:dyDescent="0.25">
      <c r="A53" s="3">
        <v>356</v>
      </c>
      <c r="B53" s="4" t="s">
        <v>29</v>
      </c>
      <c r="C53" s="4"/>
      <c r="D53" s="5">
        <v>51506.829999999994</v>
      </c>
      <c r="E53" s="14">
        <f t="shared" si="0"/>
        <v>5.2135897674743413E-3</v>
      </c>
    </row>
    <row r="54" spans="1:7" x14ac:dyDescent="0.25">
      <c r="A54" s="3">
        <v>360</v>
      </c>
      <c r="B54" s="4" t="s">
        <v>28</v>
      </c>
      <c r="C54" s="4"/>
      <c r="D54" s="5">
        <v>26754.559999999998</v>
      </c>
      <c r="E54" s="14">
        <f t="shared" si="0"/>
        <v>2.7081321108147855E-3</v>
      </c>
    </row>
    <row r="55" spans="1:7" ht="18.75" x14ac:dyDescent="0.3">
      <c r="A55" s="3"/>
      <c r="B55" s="13" t="s">
        <v>54</v>
      </c>
      <c r="C55" s="11">
        <f>SUM(C8:C54)</f>
        <v>5442613.9800000004</v>
      </c>
      <c r="D55" s="11">
        <f>SUM(D8:D54)</f>
        <v>9879340.7800000031</v>
      </c>
    </row>
    <row r="56" spans="1:7" ht="15.75" thickBot="1" x14ac:dyDescent="0.3">
      <c r="A56" s="8"/>
      <c r="B56" s="9"/>
      <c r="C56" s="9"/>
      <c r="D56" s="9"/>
    </row>
    <row r="57" spans="1:7" ht="19.5" thickBot="1" x14ac:dyDescent="0.35">
      <c r="B57" s="10" t="s">
        <v>55</v>
      </c>
      <c r="C57" s="12">
        <f>+C5+C55-D55+C56</f>
        <v>1141519.9999999981</v>
      </c>
    </row>
    <row r="59" spans="1:7" ht="18.75" x14ac:dyDescent="0.3">
      <c r="A59" s="16"/>
      <c r="B59" s="16" t="s">
        <v>56</v>
      </c>
      <c r="C59" s="17"/>
    </row>
    <row r="60" spans="1:7" ht="15.75" x14ac:dyDescent="0.25">
      <c r="A60" s="18"/>
      <c r="B60" s="18" t="s">
        <v>57</v>
      </c>
      <c r="C60" s="17"/>
    </row>
    <row r="61" spans="1:7" ht="15.75" x14ac:dyDescent="0.25">
      <c r="A61" s="18"/>
      <c r="B61" s="18" t="s">
        <v>58</v>
      </c>
      <c r="C61" s="17"/>
    </row>
    <row r="62" spans="1:7" ht="30.75" thickBot="1" x14ac:dyDescent="0.3">
      <c r="A62" s="19" t="s">
        <v>59</v>
      </c>
      <c r="B62" s="19" t="s">
        <v>60</v>
      </c>
      <c r="C62" s="20" t="s">
        <v>61</v>
      </c>
      <c r="D62" s="21" t="s">
        <v>62</v>
      </c>
      <c r="E62" s="21" t="s">
        <v>63</v>
      </c>
      <c r="F62" s="21" t="s">
        <v>64</v>
      </c>
      <c r="G62" s="21" t="s">
        <v>65</v>
      </c>
    </row>
    <row r="63" spans="1:7" ht="16.5" thickTop="1" thickBot="1" x14ac:dyDescent="0.3">
      <c r="A63"/>
      <c r="B63" s="4" t="s">
        <v>66</v>
      </c>
      <c r="C63" s="22" t="s">
        <v>67</v>
      </c>
      <c r="D63" s="23">
        <v>1</v>
      </c>
      <c r="E63" s="24"/>
      <c r="F63" s="24"/>
      <c r="G63" s="24"/>
    </row>
    <row r="64" spans="1:7" ht="16.5" thickTop="1" thickBot="1" x14ac:dyDescent="0.3">
      <c r="A64"/>
      <c r="B64" s="4" t="s">
        <v>68</v>
      </c>
      <c r="C64" s="22" t="s">
        <v>67</v>
      </c>
      <c r="D64" s="23">
        <v>1</v>
      </c>
      <c r="E64" s="24"/>
      <c r="F64" s="24"/>
      <c r="G64" s="24"/>
    </row>
    <row r="65" spans="1:7" ht="16.5" thickTop="1" thickBot="1" x14ac:dyDescent="0.3">
      <c r="A65"/>
      <c r="B65" s="4" t="s">
        <v>69</v>
      </c>
      <c r="C65" s="22" t="s">
        <v>67</v>
      </c>
      <c r="D65" s="24"/>
      <c r="E65" s="24"/>
      <c r="F65" s="24"/>
      <c r="G65" s="24"/>
    </row>
    <row r="66" spans="1:7" ht="16.5" thickTop="1" thickBot="1" x14ac:dyDescent="0.3">
      <c r="A66"/>
      <c r="B66" s="4" t="s">
        <v>70</v>
      </c>
      <c r="C66" s="22" t="s">
        <v>67</v>
      </c>
      <c r="D66" s="24"/>
      <c r="E66" s="24">
        <v>1</v>
      </c>
      <c r="F66" s="24"/>
      <c r="G66" s="24"/>
    </row>
    <row r="67" spans="1:7" ht="16.5" thickTop="1" thickBot="1" x14ac:dyDescent="0.3">
      <c r="A67"/>
      <c r="B67" s="4" t="s">
        <v>71</v>
      </c>
      <c r="C67" s="22" t="s">
        <v>67</v>
      </c>
      <c r="D67" s="23">
        <v>1</v>
      </c>
      <c r="E67" s="24"/>
      <c r="F67" s="24"/>
      <c r="G67" s="24"/>
    </row>
    <row r="68" spans="1:7" ht="16.5" thickTop="1" thickBot="1" x14ac:dyDescent="0.3">
      <c r="A68"/>
      <c r="B68" s="4" t="s">
        <v>72</v>
      </c>
      <c r="C68" s="22" t="s">
        <v>67</v>
      </c>
      <c r="D68" s="24"/>
      <c r="E68" s="23">
        <v>1</v>
      </c>
      <c r="F68" s="24"/>
      <c r="G68" s="24"/>
    </row>
    <row r="69" spans="1:7" ht="16.5" thickTop="1" thickBot="1" x14ac:dyDescent="0.3">
      <c r="A69"/>
      <c r="B69" s="4" t="s">
        <v>73</v>
      </c>
      <c r="C69" s="22" t="s">
        <v>67</v>
      </c>
      <c r="D69" s="24"/>
      <c r="E69" s="24"/>
      <c r="F69" s="24"/>
      <c r="G69" s="24"/>
    </row>
    <row r="70" spans="1:7" ht="16.5" thickTop="1" thickBot="1" x14ac:dyDescent="0.3">
      <c r="A70"/>
      <c r="B70" s="4" t="s">
        <v>74</v>
      </c>
      <c r="C70" s="22" t="s">
        <v>67</v>
      </c>
      <c r="D70" s="24"/>
      <c r="E70" s="24"/>
      <c r="F70" s="24"/>
      <c r="G70" s="24"/>
    </row>
    <row r="71" spans="1:7" ht="16.5" thickTop="1" thickBot="1" x14ac:dyDescent="0.3">
      <c r="A71"/>
      <c r="B71" s="4" t="s">
        <v>75</v>
      </c>
      <c r="C71" s="22" t="s">
        <v>67</v>
      </c>
      <c r="D71" s="24">
        <v>1</v>
      </c>
      <c r="E71" s="24">
        <v>1</v>
      </c>
      <c r="F71" s="24">
        <v>1</v>
      </c>
      <c r="G71" s="24">
        <v>1</v>
      </c>
    </row>
    <row r="72" spans="1:7" ht="16.5" thickTop="1" thickBot="1" x14ac:dyDescent="0.3">
      <c r="A72"/>
      <c r="B72" s="4" t="s">
        <v>76</v>
      </c>
      <c r="C72" s="22" t="s">
        <v>67</v>
      </c>
      <c r="D72" s="24"/>
      <c r="E72" s="24"/>
      <c r="F72" s="24"/>
      <c r="G72" s="24">
        <v>1</v>
      </c>
    </row>
    <row r="73" spans="1:7" ht="16.5" thickTop="1" thickBot="1" x14ac:dyDescent="0.3">
      <c r="A73"/>
      <c r="B73" s="4" t="s">
        <v>77</v>
      </c>
      <c r="C73" s="22" t="s">
        <v>67</v>
      </c>
      <c r="D73" s="24">
        <v>1</v>
      </c>
      <c r="E73" s="24">
        <v>0</v>
      </c>
      <c r="F73" s="24">
        <v>1</v>
      </c>
      <c r="G73" s="24">
        <v>1</v>
      </c>
    </row>
    <row r="74" spans="1:7" ht="16.5" thickTop="1" thickBot="1" x14ac:dyDescent="0.3">
      <c r="A74"/>
      <c r="B74" s="4" t="s">
        <v>78</v>
      </c>
      <c r="C74" s="22" t="s">
        <v>67</v>
      </c>
      <c r="D74" s="24">
        <v>1</v>
      </c>
      <c r="E74" s="24">
        <v>1</v>
      </c>
      <c r="F74" s="24"/>
      <c r="G74" s="24"/>
    </row>
    <row r="75" spans="1:7" ht="16.5" thickTop="1" thickBot="1" x14ac:dyDescent="0.3">
      <c r="A75"/>
      <c r="B75" s="4" t="s">
        <v>79</v>
      </c>
      <c r="C75" s="22" t="s">
        <v>67</v>
      </c>
      <c r="D75" s="24">
        <v>1</v>
      </c>
      <c r="E75" s="24"/>
      <c r="F75" s="24"/>
      <c r="G75" s="24"/>
    </row>
    <row r="76" spans="1:7" ht="16.5" thickTop="1" thickBot="1" x14ac:dyDescent="0.3">
      <c r="A76"/>
      <c r="B76" s="4" t="s">
        <v>77</v>
      </c>
      <c r="C76" s="22" t="s">
        <v>67</v>
      </c>
      <c r="D76" s="24"/>
      <c r="E76" s="23">
        <v>1</v>
      </c>
      <c r="F76" s="24"/>
      <c r="G76" s="24"/>
    </row>
    <row r="77" spans="1:7" ht="16.5" thickTop="1" thickBot="1" x14ac:dyDescent="0.3">
      <c r="A77"/>
      <c r="B77" s="4" t="s">
        <v>77</v>
      </c>
      <c r="C77" s="22" t="s">
        <v>67</v>
      </c>
      <c r="D77" s="24"/>
      <c r="E77" s="24">
        <v>1</v>
      </c>
      <c r="F77" s="24">
        <v>1</v>
      </c>
      <c r="G77" s="24"/>
    </row>
    <row r="78" spans="1:7" ht="16.5" thickTop="1" thickBot="1" x14ac:dyDescent="0.3">
      <c r="A78"/>
      <c r="B78" s="4" t="s">
        <v>80</v>
      </c>
      <c r="C78" s="22" t="s">
        <v>67</v>
      </c>
      <c r="D78" s="24">
        <v>1</v>
      </c>
      <c r="E78" s="24">
        <v>1</v>
      </c>
      <c r="F78" s="24"/>
      <c r="G78" s="24"/>
    </row>
    <row r="79" spans="1:7" ht="16.5" thickTop="1" thickBot="1" x14ac:dyDescent="0.3">
      <c r="A79"/>
      <c r="B79" s="4" t="s">
        <v>81</v>
      </c>
      <c r="C79" s="22" t="s">
        <v>67</v>
      </c>
      <c r="D79" s="24"/>
      <c r="E79" s="24"/>
      <c r="F79" s="24"/>
      <c r="G79" s="24"/>
    </row>
    <row r="80" spans="1:7" ht="16.5" thickTop="1" thickBot="1" x14ac:dyDescent="0.3">
      <c r="A80"/>
      <c r="B80" s="4" t="s">
        <v>82</v>
      </c>
      <c r="C80" s="22" t="s">
        <v>67</v>
      </c>
      <c r="D80" s="24"/>
      <c r="E80" s="24"/>
      <c r="F80" s="24"/>
      <c r="G80" s="24"/>
    </row>
    <row r="81" spans="1:7" ht="16.5" thickTop="1" thickBot="1" x14ac:dyDescent="0.3">
      <c r="A81"/>
      <c r="B81" s="4" t="s">
        <v>83</v>
      </c>
      <c r="C81" s="22" t="s">
        <v>67</v>
      </c>
      <c r="D81" s="24"/>
      <c r="E81" s="24"/>
      <c r="F81" s="24"/>
      <c r="G81" s="24"/>
    </row>
    <row r="82" spans="1:7" ht="16.5" thickTop="1" thickBot="1" x14ac:dyDescent="0.3">
      <c r="A82"/>
      <c r="B82" s="4" t="s">
        <v>84</v>
      </c>
      <c r="C82" s="22" t="s">
        <v>67</v>
      </c>
      <c r="D82" s="24">
        <v>1</v>
      </c>
      <c r="E82" s="24"/>
      <c r="F82" s="24"/>
      <c r="G82" s="24"/>
    </row>
    <row r="83" spans="1:7" ht="16.5" thickTop="1" thickBot="1" x14ac:dyDescent="0.3">
      <c r="A83"/>
      <c r="B83" s="4" t="s">
        <v>85</v>
      </c>
      <c r="C83" s="22" t="s">
        <v>67</v>
      </c>
      <c r="D83" s="24"/>
      <c r="E83" s="24"/>
      <c r="F83" s="24"/>
      <c r="G83" s="24"/>
    </row>
    <row r="84" spans="1:7" ht="16.5" thickTop="1" thickBot="1" x14ac:dyDescent="0.3">
      <c r="A84"/>
      <c r="B84" s="4" t="s">
        <v>86</v>
      </c>
      <c r="C84" s="22" t="s">
        <v>67</v>
      </c>
      <c r="D84" s="24">
        <v>1</v>
      </c>
      <c r="E84" s="24"/>
      <c r="F84" s="24"/>
      <c r="G84" s="24"/>
    </row>
    <row r="85" spans="1:7" ht="16.5" thickTop="1" thickBot="1" x14ac:dyDescent="0.3">
      <c r="A85"/>
      <c r="B85" s="4" t="s">
        <v>87</v>
      </c>
      <c r="C85" s="22" t="s">
        <v>67</v>
      </c>
      <c r="D85" s="24">
        <v>1</v>
      </c>
      <c r="E85" s="24">
        <v>1</v>
      </c>
      <c r="F85" s="24"/>
      <c r="G85" s="24"/>
    </row>
    <row r="86" spans="1:7" ht="16.5" thickTop="1" thickBot="1" x14ac:dyDescent="0.3">
      <c r="A86"/>
      <c r="B86" s="4" t="s">
        <v>88</v>
      </c>
      <c r="C86" s="22" t="s">
        <v>67</v>
      </c>
      <c r="D86" s="24">
        <v>1</v>
      </c>
      <c r="E86" s="24">
        <v>1</v>
      </c>
      <c r="F86" s="24"/>
      <c r="G86" s="24"/>
    </row>
    <row r="87" spans="1:7" ht="16.5" thickTop="1" thickBot="1" x14ac:dyDescent="0.3">
      <c r="A87"/>
      <c r="B87" s="4" t="s">
        <v>89</v>
      </c>
      <c r="C87" s="22" t="s">
        <v>67</v>
      </c>
      <c r="D87" s="24"/>
      <c r="E87" s="24">
        <v>1</v>
      </c>
      <c r="F87" s="24"/>
      <c r="G87" s="24"/>
    </row>
    <row r="88" spans="1:7" ht="16.5" thickTop="1" thickBot="1" x14ac:dyDescent="0.3">
      <c r="A88"/>
      <c r="B88" s="4" t="s">
        <v>90</v>
      </c>
      <c r="C88" s="22" t="s">
        <v>67</v>
      </c>
      <c r="D88" s="24">
        <v>1</v>
      </c>
      <c r="E88" s="24">
        <v>1</v>
      </c>
      <c r="F88" s="24"/>
      <c r="G88" s="24"/>
    </row>
    <row r="89" spans="1:7" ht="16.5" thickTop="1" thickBot="1" x14ac:dyDescent="0.3">
      <c r="A89"/>
      <c r="B89" s="4" t="s">
        <v>91</v>
      </c>
      <c r="C89" s="22" t="s">
        <v>67</v>
      </c>
      <c r="D89" s="24">
        <v>1</v>
      </c>
      <c r="E89" s="24"/>
      <c r="F89" s="24"/>
      <c r="G89" s="24"/>
    </row>
    <row r="90" spans="1:7" ht="16.5" thickTop="1" thickBot="1" x14ac:dyDescent="0.3">
      <c r="A90"/>
      <c r="B90" s="4" t="s">
        <v>92</v>
      </c>
      <c r="C90" s="22" t="s">
        <v>67</v>
      </c>
      <c r="D90" s="24"/>
      <c r="E90" s="24"/>
      <c r="F90" s="24"/>
      <c r="G90" s="24"/>
    </row>
    <row r="91" spans="1:7" ht="16.5" thickTop="1" thickBot="1" x14ac:dyDescent="0.3">
      <c r="A91"/>
      <c r="B91" s="4" t="s">
        <v>93</v>
      </c>
      <c r="C91" s="22" t="s">
        <v>67</v>
      </c>
      <c r="D91" s="24"/>
      <c r="E91" s="24"/>
      <c r="F91" s="24"/>
      <c r="G91" s="24"/>
    </row>
    <row r="92" spans="1:7" ht="16.5" thickTop="1" thickBot="1" x14ac:dyDescent="0.3">
      <c r="A92"/>
      <c r="B92" s="4" t="s">
        <v>94</v>
      </c>
      <c r="C92" s="22" t="s">
        <v>67</v>
      </c>
      <c r="D92" s="24"/>
      <c r="E92" s="24"/>
      <c r="F92" s="24"/>
      <c r="G92" s="24"/>
    </row>
    <row r="93" spans="1:7" ht="16.5" thickTop="1" thickBot="1" x14ac:dyDescent="0.3">
      <c r="A93"/>
      <c r="B93" s="4" t="s">
        <v>95</v>
      </c>
      <c r="C93" s="22" t="s">
        <v>67</v>
      </c>
      <c r="D93" s="24">
        <v>1</v>
      </c>
      <c r="E93" s="24"/>
      <c r="F93" s="24"/>
      <c r="G93" s="24"/>
    </row>
    <row r="94" spans="1:7" ht="16.5" thickTop="1" thickBot="1" x14ac:dyDescent="0.3">
      <c r="A94"/>
      <c r="B94" s="4" t="s">
        <v>96</v>
      </c>
      <c r="C94" s="22" t="s">
        <v>67</v>
      </c>
      <c r="D94" s="24">
        <v>1</v>
      </c>
      <c r="E94" s="24"/>
      <c r="F94" s="24"/>
      <c r="G94" s="24"/>
    </row>
    <row r="95" spans="1:7" ht="16.5" thickTop="1" thickBot="1" x14ac:dyDescent="0.3">
      <c r="A95"/>
      <c r="B95" s="4" t="s">
        <v>97</v>
      </c>
      <c r="C95" s="22" t="s">
        <v>67</v>
      </c>
      <c r="D95" s="24"/>
      <c r="E95" s="24"/>
      <c r="F95" s="24"/>
      <c r="G95" s="24"/>
    </row>
    <row r="96" spans="1:7" ht="16.5" thickTop="1" thickBot="1" x14ac:dyDescent="0.3">
      <c r="A96"/>
      <c r="B96" s="4" t="s">
        <v>98</v>
      </c>
      <c r="C96" s="22" t="s">
        <v>67</v>
      </c>
      <c r="D96" s="24"/>
      <c r="E96" s="24"/>
      <c r="F96" s="24"/>
      <c r="G96" s="24"/>
    </row>
    <row r="97" spans="1:7" ht="16.5" thickTop="1" thickBot="1" x14ac:dyDescent="0.3">
      <c r="A97"/>
      <c r="B97" s="4" t="s">
        <v>99</v>
      </c>
      <c r="C97" s="22" t="s">
        <v>67</v>
      </c>
      <c r="D97" s="24"/>
      <c r="E97" s="24"/>
      <c r="F97" s="24"/>
      <c r="G97" s="24"/>
    </row>
    <row r="98" spans="1:7" ht="16.5" thickTop="1" thickBot="1" x14ac:dyDescent="0.3">
      <c r="A98"/>
      <c r="B98" s="4" t="s">
        <v>100</v>
      </c>
      <c r="C98" s="22" t="s">
        <v>67</v>
      </c>
      <c r="D98" s="24"/>
      <c r="E98" s="24"/>
      <c r="F98" s="24"/>
      <c r="G98" s="24"/>
    </row>
    <row r="99" spans="1:7" ht="16.5" thickTop="1" thickBot="1" x14ac:dyDescent="0.3">
      <c r="A99"/>
      <c r="B99" s="4" t="s">
        <v>101</v>
      </c>
      <c r="C99" s="22" t="s">
        <v>67</v>
      </c>
      <c r="D99" s="24">
        <v>1</v>
      </c>
      <c r="E99" s="24"/>
      <c r="F99" s="24"/>
      <c r="G99" s="24"/>
    </row>
    <row r="100" spans="1:7" ht="16.5" thickTop="1" thickBot="1" x14ac:dyDescent="0.3">
      <c r="A100"/>
      <c r="B100" s="4" t="s">
        <v>102</v>
      </c>
      <c r="C100" s="22" t="s">
        <v>67</v>
      </c>
      <c r="D100" s="24">
        <v>1</v>
      </c>
      <c r="E100" s="24"/>
      <c r="F100" s="24"/>
      <c r="G100" s="24"/>
    </row>
    <row r="101" spans="1:7" ht="16.5" thickTop="1" thickBot="1" x14ac:dyDescent="0.3">
      <c r="A101"/>
      <c r="B101" s="4" t="s">
        <v>103</v>
      </c>
      <c r="C101" s="22" t="s">
        <v>67</v>
      </c>
      <c r="D101" s="24">
        <v>1</v>
      </c>
      <c r="E101" s="24">
        <v>1</v>
      </c>
      <c r="F101" s="24"/>
      <c r="G101" s="24"/>
    </row>
    <row r="102" spans="1:7" ht="16.5" thickTop="1" thickBot="1" x14ac:dyDescent="0.3">
      <c r="A102"/>
      <c r="B102" s="4" t="s">
        <v>104</v>
      </c>
      <c r="C102" s="22" t="s">
        <v>67</v>
      </c>
      <c r="D102" s="24"/>
      <c r="E102" s="24"/>
      <c r="F102" s="24"/>
      <c r="G102" s="24"/>
    </row>
    <row r="103" spans="1:7" ht="16.5" thickTop="1" thickBot="1" x14ac:dyDescent="0.3">
      <c r="A103"/>
      <c r="B103" s="4" t="s">
        <v>105</v>
      </c>
      <c r="C103" s="22" t="s">
        <v>67</v>
      </c>
      <c r="D103" s="24"/>
      <c r="E103" s="24"/>
      <c r="F103" s="24"/>
      <c r="G103" s="24"/>
    </row>
    <row r="104" spans="1:7" ht="16.5" thickTop="1" thickBot="1" x14ac:dyDescent="0.3">
      <c r="A104"/>
      <c r="B104" s="4" t="s">
        <v>106</v>
      </c>
      <c r="C104" s="22" t="s">
        <v>67</v>
      </c>
      <c r="D104" s="24"/>
      <c r="E104" s="24"/>
      <c r="F104" s="24"/>
      <c r="G104" s="24"/>
    </row>
    <row r="105" spans="1:7" ht="16.5" thickTop="1" thickBot="1" x14ac:dyDescent="0.3">
      <c r="A105"/>
      <c r="B105" s="4" t="s">
        <v>107</v>
      </c>
      <c r="C105" s="22" t="s">
        <v>67</v>
      </c>
      <c r="D105" s="24">
        <v>1</v>
      </c>
      <c r="E105" s="24">
        <v>1</v>
      </c>
      <c r="F105" s="24">
        <v>11</v>
      </c>
      <c r="G105" s="24">
        <v>1</v>
      </c>
    </row>
    <row r="106" spans="1:7" ht="16.5" thickTop="1" thickBot="1" x14ac:dyDescent="0.3">
      <c r="A106"/>
      <c r="B106" s="4" t="s">
        <v>108</v>
      </c>
      <c r="C106" s="22" t="s">
        <v>67</v>
      </c>
      <c r="D106" s="24">
        <v>1</v>
      </c>
      <c r="E106" s="24">
        <v>1</v>
      </c>
      <c r="F106" s="24">
        <v>1</v>
      </c>
      <c r="G106" s="24">
        <v>11</v>
      </c>
    </row>
    <row r="107" spans="1:7" ht="16.5" thickTop="1" thickBot="1" x14ac:dyDescent="0.3">
      <c r="A107"/>
      <c r="B107" s="4" t="s">
        <v>109</v>
      </c>
      <c r="C107" s="22" t="s">
        <v>67</v>
      </c>
      <c r="D107" s="24">
        <v>1</v>
      </c>
      <c r="E107" s="24">
        <v>11</v>
      </c>
      <c r="F107" s="24"/>
      <c r="G107" s="24"/>
    </row>
    <row r="108" spans="1:7" ht="16.5" thickTop="1" thickBot="1" x14ac:dyDescent="0.3">
      <c r="A108"/>
      <c r="B108" s="4" t="s">
        <v>110</v>
      </c>
      <c r="C108" s="22" t="s">
        <v>67</v>
      </c>
      <c r="D108" s="24"/>
      <c r="E108" s="24"/>
      <c r="F108" s="24"/>
      <c r="G108" s="24"/>
    </row>
    <row r="109" spans="1:7" ht="16.5" thickTop="1" thickBot="1" x14ac:dyDescent="0.3">
      <c r="A109"/>
      <c r="B109" s="4" t="s">
        <v>111</v>
      </c>
      <c r="C109" s="22" t="s">
        <v>67</v>
      </c>
      <c r="D109" s="24"/>
      <c r="E109" s="24"/>
      <c r="F109" s="24"/>
      <c r="G109" s="24"/>
    </row>
    <row r="110" spans="1:7" ht="16.5" thickTop="1" thickBot="1" x14ac:dyDescent="0.3">
      <c r="A110"/>
      <c r="B110" s="4" t="s">
        <v>112</v>
      </c>
      <c r="C110" s="22" t="s">
        <v>67</v>
      </c>
      <c r="D110" s="24">
        <v>1</v>
      </c>
      <c r="E110" s="24">
        <v>11</v>
      </c>
      <c r="F110" s="24">
        <v>11</v>
      </c>
      <c r="G110" s="24">
        <v>11</v>
      </c>
    </row>
    <row r="111" spans="1:7" ht="16.5" thickTop="1" thickBot="1" x14ac:dyDescent="0.3">
      <c r="A111"/>
      <c r="B111" s="4" t="s">
        <v>113</v>
      </c>
      <c r="C111" s="22" t="s">
        <v>67</v>
      </c>
      <c r="D111" s="24">
        <v>1</v>
      </c>
      <c r="E111" s="24">
        <v>0</v>
      </c>
      <c r="F111" s="24">
        <v>11</v>
      </c>
      <c r="G111" s="24">
        <v>0</v>
      </c>
    </row>
    <row r="112" spans="1:7" ht="16.5" thickTop="1" thickBot="1" x14ac:dyDescent="0.3">
      <c r="A112"/>
      <c r="B112" s="4" t="s">
        <v>114</v>
      </c>
      <c r="C112" s="22" t="s">
        <v>67</v>
      </c>
      <c r="D112" s="24"/>
      <c r="E112" s="24">
        <v>11</v>
      </c>
      <c r="F112" s="24"/>
      <c r="G112" s="24"/>
    </row>
    <row r="113" spans="1:7" ht="16.5" thickTop="1" thickBot="1" x14ac:dyDescent="0.3">
      <c r="A113"/>
      <c r="B113" s="4" t="s">
        <v>115</v>
      </c>
      <c r="C113" s="22" t="s">
        <v>67</v>
      </c>
      <c r="D113" s="24"/>
      <c r="E113" s="24"/>
      <c r="F113" s="24"/>
      <c r="G113" s="24"/>
    </row>
    <row r="114" spans="1:7" ht="16.5" thickTop="1" thickBot="1" x14ac:dyDescent="0.3">
      <c r="A114"/>
      <c r="B114" s="4" t="s">
        <v>116</v>
      </c>
      <c r="C114" s="22" t="s">
        <v>67</v>
      </c>
      <c r="D114" s="24"/>
      <c r="E114" s="24">
        <v>11</v>
      </c>
      <c r="F114" s="24"/>
      <c r="G114" s="24"/>
    </row>
    <row r="115" spans="1:7" ht="16.5" thickTop="1" thickBot="1" x14ac:dyDescent="0.3">
      <c r="A115"/>
      <c r="D115" s="25">
        <f>SUM(D63:D114)</f>
        <v>24</v>
      </c>
      <c r="E115" s="25">
        <f t="shared" ref="E115:G115" si="1">SUM(E63:E114)</f>
        <v>58</v>
      </c>
      <c r="F115" s="25">
        <f t="shared" si="1"/>
        <v>37</v>
      </c>
      <c r="G115" s="25">
        <f t="shared" si="1"/>
        <v>26</v>
      </c>
    </row>
    <row r="116" spans="1:7" ht="15.75" thickTop="1" x14ac:dyDescent="0.25"/>
    <row r="117" spans="1:7" x14ac:dyDescent="0.25">
      <c r="C117" s="27" t="s">
        <v>117</v>
      </c>
      <c r="D117" s="28">
        <v>3354943.9800000004</v>
      </c>
      <c r="E117" s="28">
        <v>1141656.8199999998</v>
      </c>
      <c r="F117" s="27"/>
      <c r="G117" s="27"/>
    </row>
    <row r="118" spans="1:7" ht="15.75" thickBot="1" x14ac:dyDescent="0.3">
      <c r="C118" s="26" t="s">
        <v>118</v>
      </c>
      <c r="D118" s="29">
        <f>+D117-D115</f>
        <v>3354919.9800000004</v>
      </c>
      <c r="E118" s="29">
        <f>+E117-E115</f>
        <v>1141598.8199999998</v>
      </c>
      <c r="F118" s="26"/>
      <c r="G118" s="26"/>
    </row>
  </sheetData>
  <pageMargins left="0.70866141732283472" right="0.70866141732283472" top="0.74803149606299213" bottom="0.74803149606299213" header="0.31496062992125984" footer="0.31496062992125984"/>
  <pageSetup scale="6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GDA</dc:creator>
  <cp:lastModifiedBy>ItzelR</cp:lastModifiedBy>
  <cp:lastPrinted>2014-02-10T19:57:30Z</cp:lastPrinted>
  <dcterms:created xsi:type="dcterms:W3CDTF">2013-10-18T22:49:59Z</dcterms:created>
  <dcterms:modified xsi:type="dcterms:W3CDTF">2015-03-26T18:04:15Z</dcterms:modified>
</cp:coreProperties>
</file>