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proyectos\Desarrollo\Documentacion\"/>
    </mc:Choice>
  </mc:AlternateContent>
  <bookViews>
    <workbookView xWindow="2790" yWindow="0" windowWidth="27870" windowHeight="127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9" i="1" l="1"/>
  <c r="X49" i="1"/>
  <c r="AB49" i="1" s="1"/>
  <c r="W49" i="1"/>
  <c r="AC49" i="1" l="1"/>
  <c r="X69" i="1"/>
  <c r="AB69" i="1" s="1"/>
  <c r="W69" i="1"/>
  <c r="X68" i="1"/>
  <c r="W68" i="1"/>
  <c r="Y69" i="1"/>
  <c r="AC70" i="1"/>
  <c r="Y68" i="1"/>
  <c r="Y67" i="1"/>
  <c r="X67" i="1"/>
  <c r="AB67" i="1" s="1"/>
  <c r="W67" i="1"/>
  <c r="Y66" i="1"/>
  <c r="X66" i="1"/>
  <c r="AB66" i="1" s="1"/>
  <c r="W66" i="1"/>
  <c r="AC66" i="1" s="1"/>
  <c r="AB68" i="1" l="1"/>
  <c r="AC67" i="1"/>
  <c r="AC69" i="1"/>
  <c r="AC68" i="1"/>
  <c r="Y60" i="1"/>
  <c r="X60" i="1"/>
  <c r="AB60" i="1" s="1"/>
  <c r="W60" i="1"/>
  <c r="AC60" i="1" s="1"/>
  <c r="Y59" i="1"/>
  <c r="X59" i="1"/>
  <c r="AC59" i="1" s="1"/>
  <c r="W59" i="1"/>
  <c r="Y58" i="1"/>
  <c r="X58" i="1"/>
  <c r="AB58" i="1" s="1"/>
  <c r="W58" i="1"/>
  <c r="Y51" i="1"/>
  <c r="X51" i="1"/>
  <c r="AB51" i="1" s="1"/>
  <c r="W51" i="1"/>
  <c r="Y50" i="1"/>
  <c r="X50" i="1"/>
  <c r="W50" i="1"/>
  <c r="Y48" i="1"/>
  <c r="X48" i="1"/>
  <c r="AB48" i="1" s="1"/>
  <c r="W48" i="1"/>
  <c r="AC48" i="1" s="1"/>
  <c r="Y45" i="1"/>
  <c r="X45" i="1"/>
  <c r="W45" i="1"/>
  <c r="Y44" i="1"/>
  <c r="X44" i="1"/>
  <c r="W44" i="1"/>
  <c r="Y43" i="1"/>
  <c r="W43" i="1"/>
  <c r="X43" i="1"/>
  <c r="AB43" i="1" s="1"/>
  <c r="AC44" i="1" l="1"/>
  <c r="AC43" i="1"/>
  <c r="AC45" i="1"/>
  <c r="AB45" i="1"/>
  <c r="AC51" i="1"/>
  <c r="AC50" i="1"/>
  <c r="AC58" i="1"/>
  <c r="AB59" i="1"/>
  <c r="AB50" i="1"/>
  <c r="AB44" i="1"/>
</calcChain>
</file>

<file path=xl/comments1.xml><?xml version="1.0" encoding="utf-8"?>
<comments xmlns="http://schemas.openxmlformats.org/spreadsheetml/2006/main">
  <authors>
    <author>Jose Luis Leon</author>
  </authors>
  <commentList>
    <comment ref="Z43" authorId="0" shapeId="0">
      <text>
        <r>
          <rPr>
            <b/>
            <sz val="9"/>
            <color indexed="81"/>
            <rFont val="Tahoma"/>
            <family val="2"/>
          </rPr>
          <t>Jose Luis Leon:</t>
        </r>
        <r>
          <rPr>
            <sz val="9"/>
            <color indexed="81"/>
            <rFont val="Tahoma"/>
            <family val="2"/>
          </rPr>
          <t xml:space="preserve">
UNICAMENTE CONTABILICE.</t>
        </r>
      </text>
    </comment>
    <comment ref="AA43" authorId="0" shapeId="0">
      <text>
        <r>
          <rPr>
            <b/>
            <sz val="9"/>
            <color indexed="81"/>
            <rFont val="Tahoma"/>
            <family val="2"/>
          </rPr>
          <t>Jose Luis Leon:INGRESE MENU.
FECHA DE ADEUDO (NO MAYOR A UN MES) DE DIFERENCIA,PUNTO DE SERVICIO Y TIPO DE ROL,TURNOS PENDIENTES DE PAGO.</t>
        </r>
      </text>
    </comment>
  </commentList>
</comments>
</file>

<file path=xl/sharedStrings.xml><?xml version="1.0" encoding="utf-8"?>
<sst xmlns="http://schemas.openxmlformats.org/spreadsheetml/2006/main" count="220" uniqueCount="52">
  <si>
    <t>FLUJO DE ASISTENCIA.</t>
  </si>
  <si>
    <t>PROTOTIPO PARA ASISTENCIA</t>
  </si>
  <si>
    <t>NOTA:Como se tiene actualmente con unas modificaciones lo discutimos.</t>
  </si>
  <si>
    <t>extras:</t>
  </si>
  <si>
    <t>1. opciones</t>
  </si>
  <si>
    <t>Ordenar por numero de empleado</t>
  </si>
  <si>
    <t>Ordenar alfabeticamente</t>
  </si>
  <si>
    <t>ordenar por puesto</t>
  </si>
  <si>
    <t>ordenar por tipo de rol</t>
  </si>
  <si>
    <t>BUSCADOR:</t>
  </si>
  <si>
    <t>PLANTILLA GENERAL</t>
  </si>
  <si>
    <t>CLIENTES</t>
  </si>
  <si>
    <t>PUNTOS DE SERVICIO</t>
  </si>
  <si>
    <t>ESTRUCTURA ASISTENCIA</t>
  </si>
  <si>
    <t>No EMPLEADO</t>
  </si>
  <si>
    <t>NOMBRE</t>
  </si>
  <si>
    <t>PUESTO</t>
  </si>
  <si>
    <t>D/F</t>
  </si>
  <si>
    <t>DIF</t>
  </si>
  <si>
    <t>EJEMPLO</t>
  </si>
  <si>
    <t>TIPO DE ROL</t>
  </si>
  <si>
    <t>INCIDENCIAS</t>
  </si>
  <si>
    <t>09-0001-03</t>
  </si>
  <si>
    <t>RUIZ ESPARZA IT</t>
  </si>
  <si>
    <t>SISTEMAS</t>
  </si>
  <si>
    <t>12X12</t>
  </si>
  <si>
    <t>DES</t>
  </si>
  <si>
    <t>V/P</t>
  </si>
  <si>
    <t>V/D</t>
  </si>
  <si>
    <t>PER</t>
  </si>
  <si>
    <t>INC</t>
  </si>
  <si>
    <t>PAT</t>
  </si>
  <si>
    <t>1. SE ABRIRA ESTE MENU PARA INGRESAR A POYOS A LOS ELEMENTOS Y SE ACUMULARA TANTO EN LA ASISTENCIA DEL ELEMENTO COMO EN LA FATIGA EN EL PUNTO INDICADO…</t>
  </si>
  <si>
    <t>1. INDIQUE FECHA DE APOYO</t>
  </si>
  <si>
    <t>2.ENTIDAD</t>
  </si>
  <si>
    <t>3.DESPLIEGUE DE LOS PUNTOS ACTIVOS EN LA ENTIDAD SELECCIONADA</t>
  </si>
  <si>
    <t>4.DEPLIEGUE DE COMBO DE INCIDENCIAS</t>
  </si>
  <si>
    <t># ELEMENTOS</t>
  </si>
  <si>
    <t>IGUAL LOS COLORCITOS JAJAJA</t>
  </si>
  <si>
    <t>F</t>
  </si>
  <si>
    <t>B</t>
  </si>
  <si>
    <t>PATERNIDAD</t>
  </si>
  <si>
    <t>T.S/DES</t>
  </si>
  <si>
    <t>T.T.</t>
  </si>
  <si>
    <t>24X24</t>
  </si>
  <si>
    <t>12X48</t>
  </si>
  <si>
    <t>des</t>
  </si>
  <si>
    <t>12x36</t>
  </si>
  <si>
    <t>dia</t>
  </si>
  <si>
    <t>noche</t>
  </si>
  <si>
    <t>noc</t>
  </si>
  <si>
    <t>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</si>
</sst>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8"/>
      <color indexed="48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0" fillId="9" borderId="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quotePrefix="1" applyNumberFormat="1" applyFont="1" applyFill="1" applyBorder="1" applyAlignment="1">
      <alignment horizontal="center" vertical="center" wrapText="1"/>
    </xf>
    <xf numFmtId="1" fontId="0" fillId="9" borderId="0" xfId="0" applyNumberFormat="1" applyFill="1" applyBorder="1" applyAlignment="1">
      <alignment horizontal="center" vertical="center"/>
    </xf>
    <xf numFmtId="0" fontId="0" fillId="10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12</xdr:row>
          <xdr:rowOff>114300</xdr:rowOff>
        </xdr:from>
        <xdr:to>
          <xdr:col>0</xdr:col>
          <xdr:colOff>400050</xdr:colOff>
          <xdr:row>13</xdr:row>
          <xdr:rowOff>161925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Botón de opción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13</xdr:row>
          <xdr:rowOff>123825</xdr:rowOff>
        </xdr:from>
        <xdr:to>
          <xdr:col>0</xdr:col>
          <xdr:colOff>400050</xdr:colOff>
          <xdr:row>14</xdr:row>
          <xdr:rowOff>171450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Botón de opción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14</xdr:row>
          <xdr:rowOff>133350</xdr:rowOff>
        </xdr:from>
        <xdr:to>
          <xdr:col>0</xdr:col>
          <xdr:colOff>409575</xdr:colOff>
          <xdr:row>15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Botón de opción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15</xdr:row>
          <xdr:rowOff>161925</xdr:rowOff>
        </xdr:from>
        <xdr:to>
          <xdr:col>0</xdr:col>
          <xdr:colOff>409575</xdr:colOff>
          <xdr:row>17</xdr:row>
          <xdr:rowOff>19050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Botón de opción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152400</xdr:rowOff>
        </xdr:from>
        <xdr:to>
          <xdr:col>5</xdr:col>
          <xdr:colOff>704850</xdr:colOff>
          <xdr:row>19</xdr:row>
          <xdr:rowOff>133350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Cuadro de grupo 5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285750</xdr:colOff>
      <xdr:row>6</xdr:row>
      <xdr:rowOff>9525</xdr:rowOff>
    </xdr:from>
    <xdr:to>
      <xdr:col>3</xdr:col>
      <xdr:colOff>19050</xdr:colOff>
      <xdr:row>7</xdr:row>
      <xdr:rowOff>95250</xdr:rowOff>
    </xdr:to>
    <xdr:cxnSp macro="">
      <xdr:nvCxnSpPr>
        <xdr:cNvPr id="3" name="Conector angular 2"/>
        <xdr:cNvCxnSpPr/>
      </xdr:nvCxnSpPr>
      <xdr:spPr>
        <a:xfrm>
          <a:off x="1181100" y="1152525"/>
          <a:ext cx="495300" cy="2762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8</xdr:row>
      <xdr:rowOff>9525</xdr:rowOff>
    </xdr:from>
    <xdr:to>
      <xdr:col>4</xdr:col>
      <xdr:colOff>9525</xdr:colOff>
      <xdr:row>9</xdr:row>
      <xdr:rowOff>114300</xdr:rowOff>
    </xdr:to>
    <xdr:cxnSp macro="">
      <xdr:nvCxnSpPr>
        <xdr:cNvPr id="5" name="Conector angular 4"/>
        <xdr:cNvCxnSpPr/>
      </xdr:nvCxnSpPr>
      <xdr:spPr>
        <a:xfrm>
          <a:off x="1981200" y="1533525"/>
          <a:ext cx="447675" cy="2952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47625</xdr:colOff>
          <xdr:row>24</xdr:row>
          <xdr:rowOff>19050</xdr:rowOff>
        </xdr:from>
        <xdr:to>
          <xdr:col>25</xdr:col>
          <xdr:colOff>9525</xdr:colOff>
          <xdr:row>25</xdr:row>
          <xdr:rowOff>9525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ACUMULABLE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25</xdr:col>
      <xdr:colOff>28575</xdr:colOff>
      <xdr:row>24</xdr:row>
      <xdr:rowOff>104775</xdr:rowOff>
    </xdr:from>
    <xdr:to>
      <xdr:col>26</xdr:col>
      <xdr:colOff>276225</xdr:colOff>
      <xdr:row>24</xdr:row>
      <xdr:rowOff>104775</xdr:rowOff>
    </xdr:to>
    <xdr:cxnSp macro="">
      <xdr:nvCxnSpPr>
        <xdr:cNvPr id="7" name="Conector recto de flecha 6"/>
        <xdr:cNvCxnSpPr/>
      </xdr:nvCxnSpPr>
      <xdr:spPr>
        <a:xfrm>
          <a:off x="9486900" y="469582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247649</xdr:colOff>
      <xdr:row>25</xdr:row>
      <xdr:rowOff>28575</xdr:rowOff>
    </xdr:from>
    <xdr:to>
      <xdr:col>25</xdr:col>
      <xdr:colOff>314324</xdr:colOff>
      <xdr:row>31</xdr:row>
      <xdr:rowOff>161925</xdr:rowOff>
    </xdr:to>
    <xdr:cxnSp macro="">
      <xdr:nvCxnSpPr>
        <xdr:cNvPr id="9" name="Conector angular 8"/>
        <xdr:cNvCxnSpPr/>
      </xdr:nvCxnSpPr>
      <xdr:spPr>
        <a:xfrm rot="16200000" flipH="1">
          <a:off x="8720137" y="5033962"/>
          <a:ext cx="1276350" cy="8286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32</xdr:row>
          <xdr:rowOff>0</xdr:rowOff>
        </xdr:from>
        <xdr:to>
          <xdr:col>31</xdr:col>
          <xdr:colOff>571500</xdr:colOff>
          <xdr:row>37</xdr:row>
          <xdr:rowOff>95250</xdr:rowOff>
        </xdr:to>
        <xdr:sp macro="" textlink="">
          <xdr:nvSpPr>
            <xdr:cNvPr id="1033" name="Group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PAGO DE APOYOS O DIFERENCIAS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0"/>
  <sheetViews>
    <sheetView tabSelected="1" topLeftCell="A28" workbookViewId="0">
      <selection activeCell="F35" sqref="F35"/>
    </sheetView>
  </sheetViews>
  <sheetFormatPr baseColWidth="10" defaultRowHeight="15" x14ac:dyDescent="0.25"/>
  <cols>
    <col min="2" max="2" width="13.5703125" customWidth="1"/>
    <col min="6" max="6" width="13.28515625" customWidth="1"/>
    <col min="7" max="24" width="3.85546875" customWidth="1"/>
    <col min="26" max="26" width="11.42578125" customWidth="1"/>
    <col min="27" max="27" width="4.28515625" customWidth="1"/>
    <col min="29" max="29" width="6.5703125" customWidth="1"/>
  </cols>
  <sheetData>
    <row r="1" spans="1:30" x14ac:dyDescent="0.25">
      <c r="A1" t="s">
        <v>0</v>
      </c>
    </row>
    <row r="2" spans="1:30" x14ac:dyDescent="0.25">
      <c r="A2" t="s">
        <v>1</v>
      </c>
    </row>
    <row r="4" spans="1:30" x14ac:dyDescent="0.25">
      <c r="A4" t="s">
        <v>2</v>
      </c>
    </row>
    <row r="5" spans="1:30" x14ac:dyDescent="0.25">
      <c r="AB5" t="s">
        <v>38</v>
      </c>
    </row>
    <row r="6" spans="1:30" x14ac:dyDescent="0.25">
      <c r="C6" t="s">
        <v>10</v>
      </c>
    </row>
    <row r="7" spans="1:30" x14ac:dyDescent="0.25">
      <c r="AC7" s="1" t="s">
        <v>26</v>
      </c>
    </row>
    <row r="8" spans="1:30" x14ac:dyDescent="0.25">
      <c r="D8" t="s">
        <v>11</v>
      </c>
      <c r="AC8" s="3" t="s">
        <v>27</v>
      </c>
    </row>
    <row r="9" spans="1:30" x14ac:dyDescent="0.25">
      <c r="AC9" s="3" t="s">
        <v>28</v>
      </c>
    </row>
    <row r="10" spans="1:30" x14ac:dyDescent="0.25">
      <c r="E10" t="s">
        <v>12</v>
      </c>
      <c r="AC10" s="2" t="s">
        <v>29</v>
      </c>
    </row>
    <row r="11" spans="1:30" x14ac:dyDescent="0.25">
      <c r="AC11" s="4" t="s">
        <v>30</v>
      </c>
    </row>
    <row r="12" spans="1:30" x14ac:dyDescent="0.25">
      <c r="A12" t="s">
        <v>3</v>
      </c>
      <c r="AC12" s="5" t="s">
        <v>31</v>
      </c>
      <c r="AD12" t="s">
        <v>41</v>
      </c>
    </row>
    <row r="13" spans="1:30" x14ac:dyDescent="0.25">
      <c r="A13" t="s">
        <v>4</v>
      </c>
      <c r="AC13">
        <v>1</v>
      </c>
    </row>
    <row r="14" spans="1:30" x14ac:dyDescent="0.25">
      <c r="B14">
        <v>1</v>
      </c>
      <c r="C14" t="s">
        <v>5</v>
      </c>
      <c r="AC14">
        <v>2</v>
      </c>
    </row>
    <row r="15" spans="1:30" x14ac:dyDescent="0.25">
      <c r="B15">
        <v>2</v>
      </c>
      <c r="C15" t="s">
        <v>6</v>
      </c>
      <c r="AC15">
        <v>3</v>
      </c>
    </row>
    <row r="16" spans="1:30" x14ac:dyDescent="0.25">
      <c r="B16">
        <v>3</v>
      </c>
      <c r="C16" t="s">
        <v>7</v>
      </c>
      <c r="AC16" s="6" t="s">
        <v>39</v>
      </c>
    </row>
    <row r="17" spans="1:31" x14ac:dyDescent="0.25">
      <c r="B17">
        <v>4</v>
      </c>
      <c r="C17" t="s">
        <v>8</v>
      </c>
      <c r="AC17" s="6" t="s">
        <v>40</v>
      </c>
    </row>
    <row r="18" spans="1:31" ht="15.75" thickBot="1" x14ac:dyDescent="0.3"/>
    <row r="19" spans="1:31" ht="15.75" thickBot="1" x14ac:dyDescent="0.3">
      <c r="C19" t="s">
        <v>9</v>
      </c>
      <c r="D19" s="20"/>
      <c r="E19" s="21"/>
    </row>
    <row r="22" spans="1:31" x14ac:dyDescent="0.25">
      <c r="C22" t="s">
        <v>13</v>
      </c>
    </row>
    <row r="23" spans="1:31" x14ac:dyDescent="0.25">
      <c r="G23" s="17" t="s">
        <v>21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31" x14ac:dyDescent="0.25">
      <c r="B24" t="s">
        <v>37</v>
      </c>
      <c r="C24" t="s">
        <v>14</v>
      </c>
      <c r="D24" t="s">
        <v>15</v>
      </c>
      <c r="E24" t="s">
        <v>16</v>
      </c>
      <c r="F24" t="s">
        <v>20</v>
      </c>
      <c r="G24">
        <v>1</v>
      </c>
      <c r="H24">
        <v>2</v>
      </c>
      <c r="I24">
        <v>3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10</v>
      </c>
      <c r="Q24">
        <v>11</v>
      </c>
      <c r="R24">
        <v>12</v>
      </c>
      <c r="S24">
        <v>13</v>
      </c>
      <c r="T24">
        <v>14</v>
      </c>
      <c r="U24">
        <v>15</v>
      </c>
      <c r="V24">
        <v>16</v>
      </c>
      <c r="W24" t="s">
        <v>17</v>
      </c>
      <c r="X24" t="s">
        <v>18</v>
      </c>
    </row>
    <row r="25" spans="1:31" x14ac:dyDescent="0.25">
      <c r="A25" t="s">
        <v>19</v>
      </c>
      <c r="B25">
        <v>1</v>
      </c>
      <c r="C25" t="s">
        <v>22</v>
      </c>
      <c r="D25" t="s">
        <v>23</v>
      </c>
      <c r="E25" t="s">
        <v>24</v>
      </c>
      <c r="F25" t="s">
        <v>25</v>
      </c>
      <c r="G25">
        <v>1</v>
      </c>
      <c r="H25">
        <v>1</v>
      </c>
      <c r="I25">
        <v>1</v>
      </c>
      <c r="J25" t="s">
        <v>26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t="s">
        <v>26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AB25" s="16" t="s">
        <v>32</v>
      </c>
      <c r="AC25" s="16"/>
      <c r="AD25" s="16"/>
      <c r="AE25" s="16"/>
    </row>
    <row r="26" spans="1:31" x14ac:dyDescent="0.25">
      <c r="AB26" s="16"/>
      <c r="AC26" s="16"/>
      <c r="AD26" s="16"/>
      <c r="AE26" s="16"/>
    </row>
    <row r="27" spans="1:31" x14ac:dyDescent="0.25">
      <c r="AB27" s="16"/>
      <c r="AC27" s="16"/>
      <c r="AD27" s="16"/>
      <c r="AE27" s="16"/>
    </row>
    <row r="28" spans="1:31" x14ac:dyDescent="0.25">
      <c r="AB28" s="16"/>
      <c r="AC28" s="16"/>
      <c r="AD28" s="16"/>
      <c r="AE28" s="16"/>
    </row>
    <row r="34" spans="1:31" x14ac:dyDescent="0.25">
      <c r="Z34" t="s">
        <v>33</v>
      </c>
    </row>
    <row r="35" spans="1:31" x14ac:dyDescent="0.25">
      <c r="Z35" t="s">
        <v>34</v>
      </c>
    </row>
    <row r="36" spans="1:31" x14ac:dyDescent="0.25">
      <c r="Z36" t="s">
        <v>35</v>
      </c>
    </row>
    <row r="37" spans="1:31" x14ac:dyDescent="0.25">
      <c r="Z37" t="s">
        <v>36</v>
      </c>
      <c r="AE37">
        <v>1</v>
      </c>
    </row>
    <row r="41" spans="1:31" ht="15.75" thickBot="1" x14ac:dyDescent="0.3">
      <c r="G41" s="17" t="s">
        <v>21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31" x14ac:dyDescent="0.25">
      <c r="B42" t="s">
        <v>37</v>
      </c>
      <c r="C42" t="s">
        <v>14</v>
      </c>
      <c r="D42" t="s">
        <v>15</v>
      </c>
      <c r="E42" t="s">
        <v>16</v>
      </c>
      <c r="F42" t="s">
        <v>20</v>
      </c>
      <c r="G42">
        <v>1</v>
      </c>
      <c r="H42">
        <v>2</v>
      </c>
      <c r="I42">
        <v>3</v>
      </c>
      <c r="J42">
        <v>4</v>
      </c>
      <c r="K42">
        <v>5</v>
      </c>
      <c r="L42">
        <v>6</v>
      </c>
      <c r="M42">
        <v>7</v>
      </c>
      <c r="N42">
        <v>8</v>
      </c>
      <c r="O42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 s="7" t="s">
        <v>26</v>
      </c>
      <c r="X42" s="7" t="s">
        <v>28</v>
      </c>
      <c r="Y42" s="7" t="s">
        <v>27</v>
      </c>
      <c r="Z42" s="18" t="s">
        <v>18</v>
      </c>
      <c r="AA42" s="19"/>
      <c r="AB42" s="8" t="s">
        <v>42</v>
      </c>
      <c r="AC42" s="8" t="s">
        <v>43</v>
      </c>
    </row>
    <row r="43" spans="1:31" x14ac:dyDescent="0.25">
      <c r="A43" t="s">
        <v>19</v>
      </c>
      <c r="B43">
        <v>1</v>
      </c>
      <c r="C43" t="s">
        <v>22</v>
      </c>
      <c r="D43" t="s">
        <v>23</v>
      </c>
      <c r="E43" t="s">
        <v>24</v>
      </c>
      <c r="F43" t="s">
        <v>44</v>
      </c>
      <c r="G43">
        <v>2</v>
      </c>
      <c r="I43">
        <v>2</v>
      </c>
      <c r="K43">
        <v>2</v>
      </c>
      <c r="M43">
        <v>2</v>
      </c>
      <c r="O43">
        <v>2</v>
      </c>
      <c r="Q43">
        <v>2</v>
      </c>
      <c r="S43">
        <v>2</v>
      </c>
      <c r="U43">
        <v>2</v>
      </c>
      <c r="W43" s="9">
        <f>COUNTIFS(G43:V43,$W$42)</f>
        <v>0</v>
      </c>
      <c r="X43" s="9">
        <f>COUNTIFS(G43:V43,$X$42)</f>
        <v>0</v>
      </c>
      <c r="Y43" s="9">
        <f>COUNTIFS(G43:V43,$Y$42)</f>
        <v>0</v>
      </c>
      <c r="Z43" s="10"/>
      <c r="AA43" s="10"/>
      <c r="AB43" s="10">
        <f>SUM(G43:V43)+X43+Y43+Z43</f>
        <v>16</v>
      </c>
      <c r="AC43" s="11">
        <f>SUM(G43:Z43)</f>
        <v>16</v>
      </c>
    </row>
    <row r="44" spans="1:31" x14ac:dyDescent="0.25">
      <c r="C44">
        <v>0</v>
      </c>
      <c r="W44" s="9">
        <f t="shared" ref="W44:W45" si="0">COUNTIFS(G44:V44,$W$42)</f>
        <v>0</v>
      </c>
      <c r="X44" s="9">
        <f t="shared" ref="X44:X45" si="1">COUNTIFS(G44:V44,$X$42)</f>
        <v>0</v>
      </c>
      <c r="Y44" s="9">
        <f t="shared" ref="Y44:Y45" si="2">COUNTIFS(G44:V44,$Y$42)</f>
        <v>0</v>
      </c>
      <c r="AB44" s="10">
        <f t="shared" ref="AB44:AB45" si="3">SUM(G44:V44)+X44+Y44+Z44</f>
        <v>0</v>
      </c>
      <c r="AC44" s="11">
        <f t="shared" ref="AC44:AC45" si="4">SUM(G44:Z44)</f>
        <v>0</v>
      </c>
    </row>
    <row r="45" spans="1:31" x14ac:dyDescent="0.25">
      <c r="W45" s="9">
        <f t="shared" si="0"/>
        <v>0</v>
      </c>
      <c r="X45" s="9">
        <f t="shared" si="1"/>
        <v>0</v>
      </c>
      <c r="Y45" s="9">
        <f t="shared" si="2"/>
        <v>0</v>
      </c>
      <c r="AB45" s="10">
        <f t="shared" si="3"/>
        <v>0</v>
      </c>
      <c r="AC45" s="11">
        <f t="shared" si="4"/>
        <v>0</v>
      </c>
    </row>
    <row r="46" spans="1:31" ht="15.75" thickBot="1" x14ac:dyDescent="0.3">
      <c r="G46" s="17" t="s">
        <v>21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31" x14ac:dyDescent="0.25">
      <c r="B47" t="s">
        <v>37</v>
      </c>
      <c r="C47" t="s">
        <v>14</v>
      </c>
      <c r="D47" t="s">
        <v>15</v>
      </c>
      <c r="E47" t="s">
        <v>16</v>
      </c>
      <c r="F47" t="s">
        <v>20</v>
      </c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 s="7" t="s">
        <v>26</v>
      </c>
      <c r="X47" s="7" t="s">
        <v>28</v>
      </c>
      <c r="Y47" s="7" t="s">
        <v>27</v>
      </c>
      <c r="Z47" s="18" t="s">
        <v>18</v>
      </c>
      <c r="AA47" s="19"/>
      <c r="AB47" s="8" t="s">
        <v>42</v>
      </c>
      <c r="AC47" s="8" t="s">
        <v>43</v>
      </c>
    </row>
    <row r="48" spans="1:31" x14ac:dyDescent="0.25">
      <c r="A48" t="s">
        <v>19</v>
      </c>
      <c r="B48">
        <v>1</v>
      </c>
      <c r="C48" t="s">
        <v>22</v>
      </c>
      <c r="D48" t="s">
        <v>23</v>
      </c>
      <c r="E48" t="s">
        <v>24</v>
      </c>
      <c r="F48" t="s">
        <v>45</v>
      </c>
      <c r="G48">
        <v>1</v>
      </c>
      <c r="H48" t="s">
        <v>26</v>
      </c>
      <c r="I48" t="s">
        <v>26</v>
      </c>
      <c r="J48">
        <v>1</v>
      </c>
      <c r="K48" t="s">
        <v>26</v>
      </c>
      <c r="L48" t="s">
        <v>26</v>
      </c>
      <c r="M48">
        <v>1</v>
      </c>
      <c r="N48" t="s">
        <v>26</v>
      </c>
      <c r="O48" t="s">
        <v>26</v>
      </c>
      <c r="P48">
        <v>1</v>
      </c>
      <c r="Q48" t="s">
        <v>26</v>
      </c>
      <c r="R48" t="s">
        <v>26</v>
      </c>
      <c r="S48">
        <v>1</v>
      </c>
      <c r="T48" t="s">
        <v>26</v>
      </c>
      <c r="U48" t="s">
        <v>26</v>
      </c>
      <c r="V48">
        <v>1</v>
      </c>
      <c r="W48" s="9">
        <f>COUNTIFS(G48:V48,$W$42)</f>
        <v>10</v>
      </c>
      <c r="X48" s="9">
        <f>COUNTIFS(G48:V48,$X$42)</f>
        <v>0</v>
      </c>
      <c r="Y48" s="9">
        <f>COUNTIFS(G48:V48,$Y$42)</f>
        <v>0</v>
      </c>
      <c r="AB48" s="10">
        <f>SUM(G48:V48)+X48+Y48+Z48</f>
        <v>6</v>
      </c>
      <c r="AC48" s="11">
        <f>SUM(G48:Z48)</f>
        <v>16</v>
      </c>
    </row>
    <row r="49" spans="1:29" x14ac:dyDescent="0.25">
      <c r="C49" t="s">
        <v>22</v>
      </c>
      <c r="D49" t="s">
        <v>23</v>
      </c>
      <c r="E49" t="s">
        <v>24</v>
      </c>
      <c r="F49" t="s">
        <v>45</v>
      </c>
      <c r="G49">
        <v>1</v>
      </c>
      <c r="H49" t="s">
        <v>26</v>
      </c>
      <c r="I49" t="s">
        <v>26</v>
      </c>
      <c r="J49">
        <v>1</v>
      </c>
      <c r="K49" t="s">
        <v>26</v>
      </c>
      <c r="L49" t="s">
        <v>26</v>
      </c>
      <c r="M49">
        <v>1</v>
      </c>
      <c r="N49" t="s">
        <v>26</v>
      </c>
      <c r="O49" t="s">
        <v>26</v>
      </c>
      <c r="P49">
        <v>1</v>
      </c>
      <c r="Q49" t="s">
        <v>26</v>
      </c>
      <c r="R49" t="s">
        <v>26</v>
      </c>
      <c r="S49">
        <v>1</v>
      </c>
      <c r="T49" t="s">
        <v>26</v>
      </c>
      <c r="U49" t="s">
        <v>26</v>
      </c>
      <c r="V49">
        <v>1</v>
      </c>
      <c r="W49" s="9">
        <f>COUNTIFS(G49:V49,$W$42)</f>
        <v>10</v>
      </c>
      <c r="X49" s="9">
        <f>COUNTIFS(G49:V49,$X$42)</f>
        <v>0</v>
      </c>
      <c r="Y49" s="9">
        <f>COUNTIFS(G49:V49,$Y$42)</f>
        <v>0</v>
      </c>
      <c r="AB49" s="10">
        <f>SUM(G49:V49)+X49+Y49+Z49</f>
        <v>6</v>
      </c>
      <c r="AC49" s="11">
        <f>SUM(G49:Z49)</f>
        <v>16</v>
      </c>
    </row>
    <row r="50" spans="1:29" x14ac:dyDescent="0.25">
      <c r="C50" t="s">
        <v>22</v>
      </c>
      <c r="H50">
        <v>1</v>
      </c>
      <c r="I50" t="s">
        <v>46</v>
      </c>
      <c r="J50" t="s">
        <v>46</v>
      </c>
      <c r="K50">
        <v>1</v>
      </c>
      <c r="L50" t="s">
        <v>26</v>
      </c>
      <c r="M50" t="s">
        <v>26</v>
      </c>
      <c r="N50">
        <v>1</v>
      </c>
      <c r="O50" t="s">
        <v>26</v>
      </c>
      <c r="P50" t="s">
        <v>26</v>
      </c>
      <c r="Q50">
        <v>1</v>
      </c>
      <c r="R50" t="s">
        <v>26</v>
      </c>
      <c r="S50" t="s">
        <v>26</v>
      </c>
      <c r="T50">
        <v>1</v>
      </c>
      <c r="U50" t="s">
        <v>26</v>
      </c>
      <c r="V50" t="s">
        <v>26</v>
      </c>
      <c r="W50" s="9">
        <f t="shared" ref="W50:W51" si="5">COUNTIFS(G50:V50,$W$42)</f>
        <v>10</v>
      </c>
      <c r="X50" s="9">
        <f t="shared" ref="X50:X51" si="6">COUNTIFS(G50:V50,$X$42)</f>
        <v>0</v>
      </c>
      <c r="Y50" s="9">
        <f t="shared" ref="Y50:Y51" si="7">COUNTIFS(G50:V50,$Y$42)</f>
        <v>0</v>
      </c>
      <c r="AB50" s="10">
        <f t="shared" ref="AB50:AB51" si="8">SUM(G50:V50)+X50+Y50+Z50</f>
        <v>5</v>
      </c>
      <c r="AC50" s="11">
        <f t="shared" ref="AC50:AC51" si="9">SUM(G50:Z50)</f>
        <v>15</v>
      </c>
    </row>
    <row r="51" spans="1:29" x14ac:dyDescent="0.25">
      <c r="C51" t="s">
        <v>22</v>
      </c>
      <c r="H51">
        <v>1</v>
      </c>
      <c r="I51" t="s">
        <v>46</v>
      </c>
      <c r="J51" t="s">
        <v>46</v>
      </c>
      <c r="K51">
        <v>1</v>
      </c>
      <c r="L51" t="s">
        <v>26</v>
      </c>
      <c r="M51" t="s">
        <v>26</v>
      </c>
      <c r="N51">
        <v>1</v>
      </c>
      <c r="O51" t="s">
        <v>26</v>
      </c>
      <c r="P51" t="s">
        <v>26</v>
      </c>
      <c r="Q51">
        <v>1</v>
      </c>
      <c r="R51" t="s">
        <v>26</v>
      </c>
      <c r="S51" t="s">
        <v>26</v>
      </c>
      <c r="T51">
        <v>1</v>
      </c>
      <c r="U51" t="s">
        <v>26</v>
      </c>
      <c r="V51" t="s">
        <v>26</v>
      </c>
      <c r="W51" s="9">
        <f t="shared" si="5"/>
        <v>10</v>
      </c>
      <c r="X51" s="9">
        <f t="shared" si="6"/>
        <v>0</v>
      </c>
      <c r="Y51" s="9">
        <f t="shared" si="7"/>
        <v>0</v>
      </c>
      <c r="AB51" s="10">
        <f t="shared" si="8"/>
        <v>5</v>
      </c>
      <c r="AC51" s="11">
        <f t="shared" si="9"/>
        <v>15</v>
      </c>
    </row>
    <row r="56" spans="1:29" ht="15.75" thickBot="1" x14ac:dyDescent="0.3">
      <c r="G56" s="17" t="s">
        <v>21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9" x14ac:dyDescent="0.25">
      <c r="B57" t="s">
        <v>37</v>
      </c>
      <c r="C57" t="s">
        <v>14</v>
      </c>
      <c r="D57" t="s">
        <v>15</v>
      </c>
      <c r="E57" t="s">
        <v>16</v>
      </c>
      <c r="F57" t="s">
        <v>20</v>
      </c>
      <c r="G57">
        <v>1</v>
      </c>
      <c r="H57">
        <v>2</v>
      </c>
      <c r="I57">
        <v>3</v>
      </c>
      <c r="J57">
        <v>4</v>
      </c>
      <c r="K57">
        <v>5</v>
      </c>
      <c r="L57">
        <v>6</v>
      </c>
      <c r="M57">
        <v>7</v>
      </c>
      <c r="N57">
        <v>8</v>
      </c>
      <c r="O57">
        <v>9</v>
      </c>
      <c r="P57">
        <v>10</v>
      </c>
      <c r="Q57">
        <v>11</v>
      </c>
      <c r="R57">
        <v>12</v>
      </c>
      <c r="S57">
        <v>13</v>
      </c>
      <c r="T57">
        <v>14</v>
      </c>
      <c r="U57">
        <v>15</v>
      </c>
      <c r="V57">
        <v>16</v>
      </c>
      <c r="W57" s="7" t="s">
        <v>26</v>
      </c>
      <c r="X57" s="7" t="s">
        <v>28</v>
      </c>
      <c r="Y57" s="7" t="s">
        <v>27</v>
      </c>
      <c r="Z57" s="18" t="s">
        <v>18</v>
      </c>
      <c r="AA57" s="19"/>
      <c r="AB57" s="8" t="s">
        <v>42</v>
      </c>
      <c r="AC57" s="8" t="s">
        <v>43</v>
      </c>
    </row>
    <row r="58" spans="1:29" x14ac:dyDescent="0.25">
      <c r="A58" t="s">
        <v>19</v>
      </c>
      <c r="B58">
        <v>1</v>
      </c>
      <c r="C58" t="s">
        <v>22</v>
      </c>
      <c r="D58" t="s">
        <v>23</v>
      </c>
      <c r="E58" t="s">
        <v>24</v>
      </c>
      <c r="F58" t="s">
        <v>25</v>
      </c>
      <c r="G58">
        <v>1</v>
      </c>
      <c r="H58">
        <v>1</v>
      </c>
      <c r="I58" t="s">
        <v>26</v>
      </c>
      <c r="J58">
        <v>1</v>
      </c>
      <c r="K58">
        <v>1</v>
      </c>
      <c r="L58">
        <v>1</v>
      </c>
      <c r="M58">
        <v>1</v>
      </c>
      <c r="N58">
        <v>1</v>
      </c>
      <c r="O58" t="s">
        <v>26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 s="9">
        <f>COUNTIFS(G58:V58,$W$42)</f>
        <v>2</v>
      </c>
      <c r="X58" s="9">
        <f>COUNTIFS(G58:V58,$X$42)</f>
        <v>0</v>
      </c>
      <c r="Y58" s="9">
        <f>COUNTIFS(G58:V58,$Y$42)</f>
        <v>0</v>
      </c>
      <c r="AB58" s="10">
        <f>SUM(G58:V58)+X58+Y58+Z58</f>
        <v>14</v>
      </c>
      <c r="AC58" s="11">
        <f>SUM(G58:Z58)</f>
        <v>16</v>
      </c>
    </row>
    <row r="59" spans="1:29" x14ac:dyDescent="0.25">
      <c r="C59">
        <v>0</v>
      </c>
      <c r="W59" s="9">
        <f t="shared" ref="W59:W60" si="10">COUNTIFS(G59:V59,$W$42)</f>
        <v>0</v>
      </c>
      <c r="X59" s="9">
        <f t="shared" ref="X59:X60" si="11">COUNTIFS(G59:V59,$X$42)</f>
        <v>0</v>
      </c>
      <c r="Y59" s="9">
        <f t="shared" ref="Y59:Y60" si="12">COUNTIFS(G59:V59,$Y$42)</f>
        <v>0</v>
      </c>
      <c r="AB59" s="10">
        <f t="shared" ref="AB59:AB60" si="13">SUM(G59:V59)+X59+Y59+Z59</f>
        <v>0</v>
      </c>
      <c r="AC59" s="11">
        <f t="shared" ref="AC59:AC60" si="14">SUM(G59:Z59)</f>
        <v>0</v>
      </c>
    </row>
    <row r="60" spans="1:29" x14ac:dyDescent="0.25">
      <c r="W60" s="9">
        <f t="shared" si="10"/>
        <v>0</v>
      </c>
      <c r="X60" s="9">
        <f t="shared" si="11"/>
        <v>0</v>
      </c>
      <c r="Y60" s="9">
        <f t="shared" si="12"/>
        <v>0</v>
      </c>
      <c r="AB60" s="10">
        <f t="shared" si="13"/>
        <v>0</v>
      </c>
      <c r="AC60" s="11">
        <f t="shared" si="14"/>
        <v>0</v>
      </c>
    </row>
    <row r="61" spans="1:29" x14ac:dyDescent="0.25">
      <c r="W61" s="12"/>
      <c r="X61" s="12"/>
      <c r="Y61" s="12"/>
      <c r="AB61" s="13"/>
      <c r="AC61" s="14"/>
    </row>
    <row r="62" spans="1:29" x14ac:dyDescent="0.25">
      <c r="E62" t="s">
        <v>51</v>
      </c>
      <c r="F62" s="15"/>
      <c r="W62" s="12"/>
      <c r="X62" s="12"/>
      <c r="Y62" s="12"/>
      <c r="AB62" s="13"/>
      <c r="AC62" s="14"/>
    </row>
    <row r="63" spans="1:29" x14ac:dyDescent="0.25">
      <c r="W63" s="12" t="s">
        <v>50</v>
      </c>
      <c r="X63" s="12" t="s">
        <v>48</v>
      </c>
      <c r="Y63" s="12"/>
      <c r="AB63" s="13"/>
      <c r="AC63" s="14"/>
    </row>
    <row r="64" spans="1:29" ht="15.75" thickBot="1" x14ac:dyDescent="0.3"/>
    <row r="65" spans="1:29" x14ac:dyDescent="0.25">
      <c r="B65" t="s">
        <v>37</v>
      </c>
      <c r="C65" t="s">
        <v>14</v>
      </c>
      <c r="D65" t="s">
        <v>15</v>
      </c>
      <c r="E65" t="s">
        <v>16</v>
      </c>
      <c r="F65" t="s">
        <v>20</v>
      </c>
      <c r="G65">
        <v>1</v>
      </c>
      <c r="H65">
        <v>2</v>
      </c>
      <c r="I65">
        <v>3</v>
      </c>
      <c r="J65">
        <v>4</v>
      </c>
      <c r="K65">
        <v>5</v>
      </c>
      <c r="L65">
        <v>6</v>
      </c>
      <c r="M65">
        <v>7</v>
      </c>
      <c r="N65">
        <v>8</v>
      </c>
      <c r="O65">
        <v>9</v>
      </c>
      <c r="P65">
        <v>10</v>
      </c>
      <c r="Q65">
        <v>11</v>
      </c>
      <c r="R65">
        <v>12</v>
      </c>
      <c r="S65">
        <v>13</v>
      </c>
      <c r="T65">
        <v>14</v>
      </c>
      <c r="U65">
        <v>15</v>
      </c>
      <c r="V65">
        <v>16</v>
      </c>
      <c r="W65" s="7" t="s">
        <v>26</v>
      </c>
      <c r="X65" s="7" t="s">
        <v>28</v>
      </c>
      <c r="Y65" s="7" t="s">
        <v>27</v>
      </c>
      <c r="Z65" s="18" t="s">
        <v>18</v>
      </c>
      <c r="AA65" s="19"/>
      <c r="AB65" s="8" t="s">
        <v>42</v>
      </c>
      <c r="AC65" s="8" t="s">
        <v>43</v>
      </c>
    </row>
    <row r="66" spans="1:29" x14ac:dyDescent="0.25">
      <c r="A66" t="s">
        <v>19</v>
      </c>
      <c r="B66">
        <v>1</v>
      </c>
      <c r="C66" t="s">
        <v>22</v>
      </c>
      <c r="D66" t="s">
        <v>23</v>
      </c>
      <c r="E66" t="s">
        <v>24</v>
      </c>
      <c r="F66" t="s">
        <v>47</v>
      </c>
      <c r="G66">
        <v>1</v>
      </c>
      <c r="H66" t="s">
        <v>46</v>
      </c>
      <c r="I66" t="s">
        <v>26</v>
      </c>
      <c r="J66" t="s">
        <v>46</v>
      </c>
      <c r="K66">
        <v>1</v>
      </c>
      <c r="L66" t="s">
        <v>46</v>
      </c>
      <c r="M66" t="s">
        <v>46</v>
      </c>
      <c r="N66" t="s">
        <v>46</v>
      </c>
      <c r="O66">
        <v>1</v>
      </c>
      <c r="P66" t="s">
        <v>46</v>
      </c>
      <c r="Q66" t="s">
        <v>46</v>
      </c>
      <c r="R66" t="s">
        <v>46</v>
      </c>
      <c r="S66">
        <v>1</v>
      </c>
      <c r="T66" t="s">
        <v>46</v>
      </c>
      <c r="U66" t="s">
        <v>46</v>
      </c>
      <c r="V66" t="s">
        <v>46</v>
      </c>
      <c r="W66" s="9">
        <f>COUNTIFS(G66:V66,$W$42)</f>
        <v>12</v>
      </c>
      <c r="X66" s="9">
        <f>COUNTIFS(G66:V66,$X$42)</f>
        <v>0</v>
      </c>
      <c r="Y66" s="9">
        <f>COUNTIFS(G66:V66,$Y$42)</f>
        <v>0</v>
      </c>
      <c r="AB66" s="10">
        <f>SUM(G66:V66)+X66+Y66+Z66</f>
        <v>4</v>
      </c>
      <c r="AC66" s="11">
        <f>SUM(G66:Z66)</f>
        <v>16</v>
      </c>
    </row>
    <row r="67" spans="1:29" x14ac:dyDescent="0.25">
      <c r="C67">
        <v>0</v>
      </c>
      <c r="G67">
        <v>1</v>
      </c>
      <c r="H67" t="s">
        <v>46</v>
      </c>
      <c r="I67" t="s">
        <v>46</v>
      </c>
      <c r="J67" t="s">
        <v>46</v>
      </c>
      <c r="K67">
        <v>1</v>
      </c>
      <c r="L67" t="s">
        <v>46</v>
      </c>
      <c r="M67" t="s">
        <v>46</v>
      </c>
      <c r="N67" t="s">
        <v>46</v>
      </c>
      <c r="O67">
        <v>1</v>
      </c>
      <c r="P67" t="s">
        <v>46</v>
      </c>
      <c r="Q67" t="s">
        <v>46</v>
      </c>
      <c r="R67" t="s">
        <v>46</v>
      </c>
      <c r="S67">
        <v>1</v>
      </c>
      <c r="T67" t="s">
        <v>46</v>
      </c>
      <c r="U67" t="s">
        <v>46</v>
      </c>
      <c r="V67" t="s">
        <v>46</v>
      </c>
      <c r="W67" s="9">
        <f t="shared" ref="W67" si="15">COUNTIFS(G67:V67,$W$42)</f>
        <v>12</v>
      </c>
      <c r="X67" s="9">
        <f t="shared" ref="X67" si="16">COUNTIFS(G67:V67,$X$42)</f>
        <v>0</v>
      </c>
      <c r="Y67" s="9">
        <f t="shared" ref="Y67:Y68" si="17">COUNTIFS(G67:V67,$Y$42)</f>
        <v>0</v>
      </c>
      <c r="AB67" s="10">
        <f t="shared" ref="AB67:AB68" si="18">SUM(G67:V67)+X67+Y67+Z67</f>
        <v>4</v>
      </c>
      <c r="AC67" s="11">
        <f t="shared" ref="AC67:AC70" si="19">SUM(G67:Z67)</f>
        <v>16</v>
      </c>
    </row>
    <row r="68" spans="1:29" x14ac:dyDescent="0.25">
      <c r="E68" t="s">
        <v>48</v>
      </c>
      <c r="G68" s="15" t="s">
        <v>48</v>
      </c>
      <c r="H68" s="1" t="s">
        <v>50</v>
      </c>
      <c r="I68" s="1" t="s">
        <v>48</v>
      </c>
      <c r="J68" s="1" t="s">
        <v>50</v>
      </c>
      <c r="K68" s="15" t="s">
        <v>48</v>
      </c>
      <c r="L68" s="1" t="s">
        <v>50</v>
      </c>
      <c r="M68" s="1" t="s">
        <v>48</v>
      </c>
      <c r="N68" s="1" t="s">
        <v>50</v>
      </c>
      <c r="O68" s="15" t="s">
        <v>48</v>
      </c>
      <c r="P68" s="1" t="s">
        <v>50</v>
      </c>
      <c r="Q68" s="1" t="s">
        <v>48</v>
      </c>
      <c r="R68" s="1" t="s">
        <v>50</v>
      </c>
      <c r="S68" s="15" t="s">
        <v>48</v>
      </c>
      <c r="T68" s="1" t="s">
        <v>50</v>
      </c>
      <c r="U68" s="1" t="s">
        <v>48</v>
      </c>
      <c r="V68" s="1" t="s">
        <v>50</v>
      </c>
      <c r="W68" s="9">
        <f>COUNTIFS(G68:V68,$W$63)</f>
        <v>8</v>
      </c>
      <c r="X68" s="9">
        <f>COUNTIFS(G68:V68,$X$63)</f>
        <v>8</v>
      </c>
      <c r="Y68" s="9">
        <f t="shared" si="17"/>
        <v>0</v>
      </c>
      <c r="AB68" s="10">
        <f t="shared" si="18"/>
        <v>8</v>
      </c>
      <c r="AC68" s="11">
        <f t="shared" si="19"/>
        <v>16</v>
      </c>
    </row>
    <row r="69" spans="1:29" x14ac:dyDescent="0.25">
      <c r="E69" t="s">
        <v>49</v>
      </c>
      <c r="G69" s="1" t="s">
        <v>48</v>
      </c>
      <c r="H69" s="1" t="s">
        <v>50</v>
      </c>
      <c r="I69" s="1" t="s">
        <v>48</v>
      </c>
      <c r="J69" s="15" t="s">
        <v>50</v>
      </c>
      <c r="K69" s="1" t="s">
        <v>48</v>
      </c>
      <c r="L69" s="1" t="s">
        <v>50</v>
      </c>
      <c r="M69" s="1" t="s">
        <v>48</v>
      </c>
      <c r="N69" s="15" t="s">
        <v>50</v>
      </c>
      <c r="O69" s="1" t="s">
        <v>48</v>
      </c>
      <c r="P69" s="1" t="s">
        <v>50</v>
      </c>
      <c r="Q69" s="1" t="s">
        <v>48</v>
      </c>
      <c r="R69" s="15" t="s">
        <v>50</v>
      </c>
      <c r="S69" s="1" t="s">
        <v>48</v>
      </c>
      <c r="T69" s="1" t="s">
        <v>50</v>
      </c>
      <c r="U69" s="1" t="s">
        <v>48</v>
      </c>
      <c r="V69" s="15" t="s">
        <v>50</v>
      </c>
      <c r="W69" s="9">
        <f>COUNTIFS(G69:V69,$W$63)</f>
        <v>8</v>
      </c>
      <c r="X69" s="9">
        <f>COUNTIFS(G69:V69,$X$63)</f>
        <v>8</v>
      </c>
      <c r="Y69" s="9">
        <f t="shared" ref="Y69" si="20">COUNTIFS(G69:V69,$Y$42)</f>
        <v>0</v>
      </c>
      <c r="AB69" s="10">
        <f t="shared" ref="AB69" si="21">SUM(G69:V69)+X69+Y69+Z69</f>
        <v>8</v>
      </c>
      <c r="AC69" s="11">
        <f t="shared" si="19"/>
        <v>16</v>
      </c>
    </row>
    <row r="70" spans="1:29" x14ac:dyDescent="0.25">
      <c r="AC70" s="11">
        <f t="shared" si="19"/>
        <v>0</v>
      </c>
    </row>
  </sheetData>
  <mergeCells count="10">
    <mergeCell ref="D19:E19"/>
    <mergeCell ref="G23:X23"/>
    <mergeCell ref="AB25:AE28"/>
    <mergeCell ref="G41:X41"/>
    <mergeCell ref="G46:X46"/>
    <mergeCell ref="Z65:AA65"/>
    <mergeCell ref="Z47:AA47"/>
    <mergeCell ref="Z42:AA42"/>
    <mergeCell ref="G56:X56"/>
    <mergeCell ref="Z57:AA57"/>
  </mergeCells>
  <conditionalFormatting sqref="Z43:AB43">
    <cfRule type="containsText" dxfId="80" priority="82" operator="containsText" text="'">
      <formula>NOT(ISERROR(SEARCH("'",Z43)))</formula>
    </cfRule>
    <cfRule type="containsText" dxfId="79" priority="83" operator="containsText" text="INC">
      <formula>NOT(ISERROR(SEARCH("INC",Z43)))</formula>
    </cfRule>
    <cfRule type="containsText" dxfId="78" priority="84" operator="containsText" text="V/P">
      <formula>NOT(ISERROR(SEARCH("V/P",Z43)))</formula>
    </cfRule>
    <cfRule type="containsText" dxfId="77" priority="85" operator="containsText" text="V/D">
      <formula>NOT(ISERROR(SEARCH("V/D",Z43)))</formula>
    </cfRule>
    <cfRule type="containsText" dxfId="76" priority="86" operator="containsText" text="PER">
      <formula>NOT(ISERROR(SEARCH("PER",Z43)))</formula>
    </cfRule>
    <cfRule type="containsText" dxfId="75" priority="87" operator="containsText" text="DES">
      <formula>NOT(ISERROR(SEARCH("DES",Z43)))</formula>
    </cfRule>
    <cfRule type="containsText" dxfId="74" priority="88" operator="containsText" text="B">
      <formula>NOT(ISERROR(SEARCH("B",Z43)))</formula>
    </cfRule>
    <cfRule type="containsText" dxfId="73" priority="89" operator="containsText" text="F">
      <formula>NOT(ISERROR(SEARCH("F",Z43)))</formula>
    </cfRule>
    <cfRule type="containsText" dxfId="72" priority="90" operator="containsText" text="F">
      <formula>NOT(ISERROR(SEARCH("F",Z43)))</formula>
    </cfRule>
  </conditionalFormatting>
  <conditionalFormatting sqref="AB44:AB45">
    <cfRule type="containsText" dxfId="71" priority="64" operator="containsText" text="'">
      <formula>NOT(ISERROR(SEARCH("'",AB44)))</formula>
    </cfRule>
    <cfRule type="containsText" dxfId="70" priority="65" operator="containsText" text="INC">
      <formula>NOT(ISERROR(SEARCH("INC",AB44)))</formula>
    </cfRule>
    <cfRule type="containsText" dxfId="69" priority="66" operator="containsText" text="V/P">
      <formula>NOT(ISERROR(SEARCH("V/P",AB44)))</formula>
    </cfRule>
    <cfRule type="containsText" dxfId="68" priority="67" operator="containsText" text="V/D">
      <formula>NOT(ISERROR(SEARCH("V/D",AB44)))</formula>
    </cfRule>
    <cfRule type="containsText" dxfId="67" priority="68" operator="containsText" text="PER">
      <formula>NOT(ISERROR(SEARCH("PER",AB44)))</formula>
    </cfRule>
    <cfRule type="containsText" dxfId="66" priority="69" operator="containsText" text="DES">
      <formula>NOT(ISERROR(SEARCH("DES",AB44)))</formula>
    </cfRule>
    <cfRule type="containsText" dxfId="65" priority="70" operator="containsText" text="B">
      <formula>NOT(ISERROR(SEARCH("B",AB44)))</formula>
    </cfRule>
    <cfRule type="containsText" dxfId="64" priority="71" operator="containsText" text="F">
      <formula>NOT(ISERROR(SEARCH("F",AB44)))</formula>
    </cfRule>
    <cfRule type="containsText" dxfId="63" priority="72" operator="containsText" text="F">
      <formula>NOT(ISERROR(SEARCH("F",AB44)))</formula>
    </cfRule>
  </conditionalFormatting>
  <conditionalFormatting sqref="AB48">
    <cfRule type="containsText" dxfId="62" priority="55" operator="containsText" text="'">
      <formula>NOT(ISERROR(SEARCH("'",AB48)))</formula>
    </cfRule>
    <cfRule type="containsText" dxfId="61" priority="56" operator="containsText" text="INC">
      <formula>NOT(ISERROR(SEARCH("INC",AB48)))</formula>
    </cfRule>
    <cfRule type="containsText" dxfId="60" priority="57" operator="containsText" text="V/P">
      <formula>NOT(ISERROR(SEARCH("V/P",AB48)))</formula>
    </cfRule>
    <cfRule type="containsText" dxfId="59" priority="58" operator="containsText" text="V/D">
      <formula>NOT(ISERROR(SEARCH("V/D",AB48)))</formula>
    </cfRule>
    <cfRule type="containsText" dxfId="58" priority="59" operator="containsText" text="PER">
      <formula>NOT(ISERROR(SEARCH("PER",AB48)))</formula>
    </cfRule>
    <cfRule type="containsText" dxfId="57" priority="60" operator="containsText" text="DES">
      <formula>NOT(ISERROR(SEARCH("DES",AB48)))</formula>
    </cfRule>
    <cfRule type="containsText" dxfId="56" priority="61" operator="containsText" text="B">
      <formula>NOT(ISERROR(SEARCH("B",AB48)))</formula>
    </cfRule>
    <cfRule type="containsText" dxfId="55" priority="62" operator="containsText" text="F">
      <formula>NOT(ISERROR(SEARCH("F",AB48)))</formula>
    </cfRule>
    <cfRule type="containsText" dxfId="54" priority="63" operator="containsText" text="F">
      <formula>NOT(ISERROR(SEARCH("F",AB48)))</formula>
    </cfRule>
  </conditionalFormatting>
  <conditionalFormatting sqref="AB50:AB51">
    <cfRule type="containsText" dxfId="53" priority="46" operator="containsText" text="'">
      <formula>NOT(ISERROR(SEARCH("'",AB50)))</formula>
    </cfRule>
    <cfRule type="containsText" dxfId="52" priority="47" operator="containsText" text="INC">
      <formula>NOT(ISERROR(SEARCH("INC",AB50)))</formula>
    </cfRule>
    <cfRule type="containsText" dxfId="51" priority="48" operator="containsText" text="V/P">
      <formula>NOT(ISERROR(SEARCH("V/P",AB50)))</formula>
    </cfRule>
    <cfRule type="containsText" dxfId="50" priority="49" operator="containsText" text="V/D">
      <formula>NOT(ISERROR(SEARCH("V/D",AB50)))</formula>
    </cfRule>
    <cfRule type="containsText" dxfId="49" priority="50" operator="containsText" text="PER">
      <formula>NOT(ISERROR(SEARCH("PER",AB50)))</formula>
    </cfRule>
    <cfRule type="containsText" dxfId="48" priority="51" operator="containsText" text="DES">
      <formula>NOT(ISERROR(SEARCH("DES",AB50)))</formula>
    </cfRule>
    <cfRule type="containsText" dxfId="47" priority="52" operator="containsText" text="B">
      <formula>NOT(ISERROR(SEARCH("B",AB50)))</formula>
    </cfRule>
    <cfRule type="containsText" dxfId="46" priority="53" operator="containsText" text="F">
      <formula>NOT(ISERROR(SEARCH("F",AB50)))</formula>
    </cfRule>
    <cfRule type="containsText" dxfId="45" priority="54" operator="containsText" text="F">
      <formula>NOT(ISERROR(SEARCH("F",AB50)))</formula>
    </cfRule>
  </conditionalFormatting>
  <conditionalFormatting sqref="AB58">
    <cfRule type="containsText" dxfId="44" priority="37" operator="containsText" text="'">
      <formula>NOT(ISERROR(SEARCH("'",AB58)))</formula>
    </cfRule>
    <cfRule type="containsText" dxfId="43" priority="38" operator="containsText" text="INC">
      <formula>NOT(ISERROR(SEARCH("INC",AB58)))</formula>
    </cfRule>
    <cfRule type="containsText" dxfId="42" priority="39" operator="containsText" text="V/P">
      <formula>NOT(ISERROR(SEARCH("V/P",AB58)))</formula>
    </cfRule>
    <cfRule type="containsText" dxfId="41" priority="40" operator="containsText" text="V/D">
      <formula>NOT(ISERROR(SEARCH("V/D",AB58)))</formula>
    </cfRule>
    <cfRule type="containsText" dxfId="40" priority="41" operator="containsText" text="PER">
      <formula>NOT(ISERROR(SEARCH("PER",AB58)))</formula>
    </cfRule>
    <cfRule type="containsText" dxfId="39" priority="42" operator="containsText" text="DES">
      <formula>NOT(ISERROR(SEARCH("DES",AB58)))</formula>
    </cfRule>
    <cfRule type="containsText" dxfId="38" priority="43" operator="containsText" text="B">
      <formula>NOT(ISERROR(SEARCH("B",AB58)))</formula>
    </cfRule>
    <cfRule type="containsText" dxfId="37" priority="44" operator="containsText" text="F">
      <formula>NOT(ISERROR(SEARCH("F",AB58)))</formula>
    </cfRule>
    <cfRule type="containsText" dxfId="36" priority="45" operator="containsText" text="F">
      <formula>NOT(ISERROR(SEARCH("F",AB58)))</formula>
    </cfRule>
  </conditionalFormatting>
  <conditionalFormatting sqref="AB59:AB63">
    <cfRule type="containsText" dxfId="35" priority="28" operator="containsText" text="'">
      <formula>NOT(ISERROR(SEARCH("'",AB59)))</formula>
    </cfRule>
    <cfRule type="containsText" dxfId="34" priority="29" operator="containsText" text="INC">
      <formula>NOT(ISERROR(SEARCH("INC",AB59)))</formula>
    </cfRule>
    <cfRule type="containsText" dxfId="33" priority="30" operator="containsText" text="V/P">
      <formula>NOT(ISERROR(SEARCH("V/P",AB59)))</formula>
    </cfRule>
    <cfRule type="containsText" dxfId="32" priority="31" operator="containsText" text="V/D">
      <formula>NOT(ISERROR(SEARCH("V/D",AB59)))</formula>
    </cfRule>
    <cfRule type="containsText" dxfId="31" priority="32" operator="containsText" text="PER">
      <formula>NOT(ISERROR(SEARCH("PER",AB59)))</formula>
    </cfRule>
    <cfRule type="containsText" dxfId="30" priority="33" operator="containsText" text="DES">
      <formula>NOT(ISERROR(SEARCH("DES",AB59)))</formula>
    </cfRule>
    <cfRule type="containsText" dxfId="29" priority="34" operator="containsText" text="B">
      <formula>NOT(ISERROR(SEARCH("B",AB59)))</formula>
    </cfRule>
    <cfRule type="containsText" dxfId="28" priority="35" operator="containsText" text="F">
      <formula>NOT(ISERROR(SEARCH("F",AB59)))</formula>
    </cfRule>
    <cfRule type="containsText" dxfId="27" priority="36" operator="containsText" text="F">
      <formula>NOT(ISERROR(SEARCH("F",AB59)))</formula>
    </cfRule>
  </conditionalFormatting>
  <conditionalFormatting sqref="AB66">
    <cfRule type="containsText" dxfId="26" priority="19" operator="containsText" text="'">
      <formula>NOT(ISERROR(SEARCH("'",AB66)))</formula>
    </cfRule>
    <cfRule type="containsText" dxfId="25" priority="20" operator="containsText" text="INC">
      <formula>NOT(ISERROR(SEARCH("INC",AB66)))</formula>
    </cfRule>
    <cfRule type="containsText" dxfId="24" priority="21" operator="containsText" text="V/P">
      <formula>NOT(ISERROR(SEARCH("V/P",AB66)))</formula>
    </cfRule>
    <cfRule type="containsText" dxfId="23" priority="22" operator="containsText" text="V/D">
      <formula>NOT(ISERROR(SEARCH("V/D",AB66)))</formula>
    </cfRule>
    <cfRule type="containsText" dxfId="22" priority="23" operator="containsText" text="PER">
      <formula>NOT(ISERROR(SEARCH("PER",AB66)))</formula>
    </cfRule>
    <cfRule type="containsText" dxfId="21" priority="24" operator="containsText" text="DES">
      <formula>NOT(ISERROR(SEARCH("DES",AB66)))</formula>
    </cfRule>
    <cfRule type="containsText" dxfId="20" priority="25" operator="containsText" text="B">
      <formula>NOT(ISERROR(SEARCH("B",AB66)))</formula>
    </cfRule>
    <cfRule type="containsText" dxfId="19" priority="26" operator="containsText" text="F">
      <formula>NOT(ISERROR(SEARCH("F",AB66)))</formula>
    </cfRule>
    <cfRule type="containsText" dxfId="18" priority="27" operator="containsText" text="F">
      <formula>NOT(ISERROR(SEARCH("F",AB66)))</formula>
    </cfRule>
  </conditionalFormatting>
  <conditionalFormatting sqref="AB67:AB69">
    <cfRule type="containsText" dxfId="17" priority="10" operator="containsText" text="'">
      <formula>NOT(ISERROR(SEARCH("'",AB67)))</formula>
    </cfRule>
    <cfRule type="containsText" dxfId="16" priority="11" operator="containsText" text="INC">
      <formula>NOT(ISERROR(SEARCH("INC",AB67)))</formula>
    </cfRule>
    <cfRule type="containsText" dxfId="15" priority="12" operator="containsText" text="V/P">
      <formula>NOT(ISERROR(SEARCH("V/P",AB67)))</formula>
    </cfRule>
    <cfRule type="containsText" dxfId="14" priority="13" operator="containsText" text="V/D">
      <formula>NOT(ISERROR(SEARCH("V/D",AB67)))</formula>
    </cfRule>
    <cfRule type="containsText" dxfId="13" priority="14" operator="containsText" text="PER">
      <formula>NOT(ISERROR(SEARCH("PER",AB67)))</formula>
    </cfRule>
    <cfRule type="containsText" dxfId="12" priority="15" operator="containsText" text="DES">
      <formula>NOT(ISERROR(SEARCH("DES",AB67)))</formula>
    </cfRule>
    <cfRule type="containsText" dxfId="11" priority="16" operator="containsText" text="B">
      <formula>NOT(ISERROR(SEARCH("B",AB67)))</formula>
    </cfRule>
    <cfRule type="containsText" dxfId="10" priority="17" operator="containsText" text="F">
      <formula>NOT(ISERROR(SEARCH("F",AB67)))</formula>
    </cfRule>
    <cfRule type="containsText" dxfId="9" priority="18" operator="containsText" text="F">
      <formula>NOT(ISERROR(SEARCH("F",AB67)))</formula>
    </cfRule>
  </conditionalFormatting>
  <conditionalFormatting sqref="AB49">
    <cfRule type="containsText" dxfId="8" priority="1" operator="containsText" text="'">
      <formula>NOT(ISERROR(SEARCH("'",AB49)))</formula>
    </cfRule>
    <cfRule type="containsText" dxfId="7" priority="2" operator="containsText" text="INC">
      <formula>NOT(ISERROR(SEARCH("INC",AB49)))</formula>
    </cfRule>
    <cfRule type="containsText" dxfId="6" priority="3" operator="containsText" text="V/P">
      <formula>NOT(ISERROR(SEARCH("V/P",AB49)))</formula>
    </cfRule>
    <cfRule type="containsText" dxfId="5" priority="4" operator="containsText" text="V/D">
      <formula>NOT(ISERROR(SEARCH("V/D",AB49)))</formula>
    </cfRule>
    <cfRule type="containsText" dxfId="4" priority="5" operator="containsText" text="PER">
      <formula>NOT(ISERROR(SEARCH("PER",AB49)))</formula>
    </cfRule>
    <cfRule type="containsText" dxfId="3" priority="6" operator="containsText" text="DES">
      <formula>NOT(ISERROR(SEARCH("DES",AB49)))</formula>
    </cfRule>
    <cfRule type="containsText" dxfId="2" priority="7" operator="containsText" text="B">
      <formula>NOT(ISERROR(SEARCH("B",AB49)))</formula>
    </cfRule>
    <cfRule type="containsText" dxfId="1" priority="8" operator="containsText" text="F">
      <formula>NOT(ISERROR(SEARCH("F",AB49)))</formula>
    </cfRule>
    <cfRule type="containsText" dxfId="0" priority="9" operator="containsText" text="F">
      <formula>NOT(ISERROR(SEARCH("F",AB49)))</formula>
    </cfRule>
  </conditionalFormatting>
  <dataValidations count="1">
    <dataValidation type="list" allowBlank="1" showInputMessage="1" showErrorMessage="1" errorTitle="NO EXISTE INCIDENCIAS" sqref="G25:W25 AE37 G43:V43 G66:V66 G58:V58 G48:V49">
      <formula1>$AC$7:$AC$15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0</xdr:col>
                    <xdr:colOff>95250</xdr:colOff>
                    <xdr:row>12</xdr:row>
                    <xdr:rowOff>114300</xdr:rowOff>
                  </from>
                  <to>
                    <xdr:col>0</xdr:col>
                    <xdr:colOff>400050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0</xdr:col>
                    <xdr:colOff>95250</xdr:colOff>
                    <xdr:row>13</xdr:row>
                    <xdr:rowOff>123825</xdr:rowOff>
                  </from>
                  <to>
                    <xdr:col>0</xdr:col>
                    <xdr:colOff>400050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0</xdr:col>
                    <xdr:colOff>104775</xdr:colOff>
                    <xdr:row>14</xdr:row>
                    <xdr:rowOff>133350</xdr:rowOff>
                  </from>
                  <to>
                    <xdr:col>0</xdr:col>
                    <xdr:colOff>409575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0</xdr:col>
                    <xdr:colOff>104775</xdr:colOff>
                    <xdr:row>15</xdr:row>
                    <xdr:rowOff>161925</xdr:rowOff>
                  </from>
                  <to>
                    <xdr:col>0</xdr:col>
                    <xdr:colOff>409575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Group Box 5">
              <controlPr defaultSize="0" autoFill="0" autoPict="0">
                <anchor moveWithCells="1">
                  <from>
                    <xdr:col>0</xdr:col>
                    <xdr:colOff>0</xdr:colOff>
                    <xdr:row>11</xdr:row>
                    <xdr:rowOff>152400</xdr:rowOff>
                  </from>
                  <to>
                    <xdr:col>5</xdr:col>
                    <xdr:colOff>704850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>
                <anchor moveWithCells="1" sizeWithCells="1">
                  <from>
                    <xdr:col>23</xdr:col>
                    <xdr:colOff>47625</xdr:colOff>
                    <xdr:row>24</xdr:row>
                    <xdr:rowOff>19050</xdr:rowOff>
                  </from>
                  <to>
                    <xdr:col>25</xdr:col>
                    <xdr:colOff>9525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Group Box 9">
              <controlPr defaultSize="0" autoFill="0" autoPict="0">
                <anchor moveWithCells="1">
                  <from>
                    <xdr:col>24</xdr:col>
                    <xdr:colOff>152400</xdr:colOff>
                    <xdr:row>32</xdr:row>
                    <xdr:rowOff>0</xdr:rowOff>
                  </from>
                  <to>
                    <xdr:col>31</xdr:col>
                    <xdr:colOff>571500</xdr:colOff>
                    <xdr:row>37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Leon</dc:creator>
  <cp:lastModifiedBy>ItzelR</cp:lastModifiedBy>
  <dcterms:created xsi:type="dcterms:W3CDTF">2015-06-08T15:02:35Z</dcterms:created>
  <dcterms:modified xsi:type="dcterms:W3CDTF">2015-11-27T23:53:27Z</dcterms:modified>
</cp:coreProperties>
</file>