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mplemente -V-\Desktop\"/>
    </mc:Choice>
  </mc:AlternateContent>
  <xr:revisionPtr revIDLastSave="0" documentId="13_ncr:1_{955BDBAA-DFC8-40A5-9B54-1D3F238825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" l="1"/>
  <c r="E48" i="1"/>
  <c r="X43" i="1"/>
  <c r="X44" i="1" s="1"/>
  <c r="X45" i="1" s="1"/>
  <c r="X46" i="1" s="1"/>
  <c r="X47" i="1" s="1"/>
  <c r="X48" i="1" s="1"/>
  <c r="X49" i="1" s="1"/>
  <c r="M43" i="1"/>
  <c r="M44" i="1" s="1"/>
  <c r="M45" i="1" s="1"/>
  <c r="M46" i="1" s="1"/>
  <c r="M47" i="1" s="1"/>
  <c r="M48" i="1" s="1"/>
  <c r="M49" i="1" s="1"/>
  <c r="X19" i="1"/>
  <c r="X20" i="1" s="1"/>
  <c r="X21" i="1" s="1"/>
  <c r="X22" i="1" s="1"/>
  <c r="X23" i="1" s="1"/>
  <c r="X24" i="1" s="1"/>
  <c r="X25" i="1" s="1"/>
  <c r="M19" i="1"/>
  <c r="M20" i="1" s="1"/>
  <c r="M21" i="1" s="1"/>
  <c r="M22" i="1" s="1"/>
  <c r="M23" i="1" s="1"/>
  <c r="M24" i="1" s="1"/>
  <c r="M25" i="1" s="1"/>
  <c r="B19" i="1"/>
  <c r="B20" i="1" s="1"/>
  <c r="B21" i="1" s="1"/>
  <c r="B22" i="1" s="1"/>
  <c r="B23" i="1" s="1"/>
  <c r="B24" i="1" s="1"/>
  <c r="B25" i="1" s="1"/>
  <c r="B43" i="1"/>
  <c r="B44" i="1" s="1"/>
  <c r="B45" i="1" s="1"/>
  <c r="B46" i="1" s="1"/>
  <c r="B47" i="1" s="1"/>
  <c r="B48" i="1" s="1"/>
  <c r="B49" i="1" s="1"/>
  <c r="X33" i="1"/>
  <c r="X34" i="1" s="1"/>
  <c r="X35" i="1" s="1"/>
  <c r="X36" i="1" s="1"/>
  <c r="X37" i="1" s="1"/>
  <c r="X38" i="1" s="1"/>
  <c r="X39" i="1" s="1"/>
  <c r="Y49" i="1" s="1"/>
  <c r="X9" i="1"/>
  <c r="X10" i="1" s="1"/>
  <c r="X11" i="1" s="1"/>
  <c r="X12" i="1" s="1"/>
  <c r="X13" i="1" s="1"/>
  <c r="X14" i="1" s="1"/>
  <c r="X15" i="1" s="1"/>
  <c r="Z25" i="1" s="1"/>
  <c r="M33" i="1"/>
  <c r="M34" i="1" s="1"/>
  <c r="M35" i="1" s="1"/>
  <c r="M36" i="1" s="1"/>
  <c r="M37" i="1" s="1"/>
  <c r="M38" i="1" s="1"/>
  <c r="M39" i="1" s="1"/>
  <c r="P49" i="1" s="1"/>
  <c r="B33" i="1"/>
  <c r="B34" i="1" s="1"/>
  <c r="B35" i="1" s="1"/>
  <c r="B36" i="1" s="1"/>
  <c r="B37" i="1" s="1"/>
  <c r="B38" i="1" s="1"/>
  <c r="B39" i="1" s="1"/>
  <c r="E49" i="1" s="1"/>
  <c r="M9" i="1"/>
  <c r="M10" i="1" s="1"/>
  <c r="M11" i="1" s="1"/>
  <c r="M12" i="1" s="1"/>
  <c r="M13" i="1" s="1"/>
  <c r="M14" i="1" s="1"/>
  <c r="M15" i="1" s="1"/>
  <c r="O25" i="1" s="1"/>
  <c r="B9" i="1"/>
  <c r="B10" i="1" s="1"/>
  <c r="B11" i="1" s="1"/>
  <c r="B12" i="1" s="1"/>
  <c r="B13" i="1" s="1"/>
  <c r="B14" i="1" s="1"/>
  <c r="B15" i="1" s="1"/>
  <c r="D25" i="1" s="1"/>
  <c r="E45" i="1" l="1"/>
  <c r="E44" i="1"/>
  <c r="P48" i="1"/>
  <c r="Z45" i="1"/>
  <c r="AA49" i="1"/>
  <c r="Z49" i="1"/>
  <c r="Z46" i="1"/>
  <c r="Z44" i="1"/>
  <c r="AA44" i="1"/>
  <c r="Y43" i="1"/>
  <c r="P47" i="1"/>
  <c r="Y47" i="1"/>
  <c r="Y25" i="1"/>
  <c r="Y20" i="1"/>
  <c r="Z24" i="1"/>
  <c r="Z23" i="1"/>
  <c r="Z22" i="1"/>
  <c r="AA22" i="1"/>
  <c r="Y48" i="1"/>
  <c r="AA43" i="1"/>
  <c r="P45" i="1"/>
  <c r="Y19" i="1"/>
  <c r="Z21" i="1"/>
  <c r="Z20" i="1"/>
  <c r="Y46" i="1"/>
  <c r="AA48" i="1"/>
  <c r="O43" i="1"/>
  <c r="Y24" i="1"/>
  <c r="AA19" i="1"/>
  <c r="Y45" i="1"/>
  <c r="AA47" i="1"/>
  <c r="N43" i="1"/>
  <c r="Y23" i="1"/>
  <c r="AA25" i="1"/>
  <c r="P46" i="1"/>
  <c r="Y44" i="1"/>
  <c r="AA46" i="1"/>
  <c r="N44" i="1"/>
  <c r="Y22" i="1"/>
  <c r="AA24" i="1"/>
  <c r="P44" i="1"/>
  <c r="Z43" i="1"/>
  <c r="AA45" i="1"/>
  <c r="Y21" i="1"/>
  <c r="AA23" i="1"/>
  <c r="Z48" i="1"/>
  <c r="P43" i="1"/>
  <c r="E47" i="1"/>
  <c r="Z19" i="1"/>
  <c r="AA21" i="1"/>
  <c r="Z47" i="1"/>
  <c r="E46" i="1"/>
  <c r="AA20" i="1"/>
  <c r="N19" i="1"/>
  <c r="N48" i="1"/>
  <c r="O22" i="1"/>
  <c r="O44" i="1"/>
  <c r="C19" i="1"/>
  <c r="D21" i="1"/>
  <c r="N23" i="1"/>
  <c r="P25" i="1"/>
  <c r="N45" i="1"/>
  <c r="N49" i="1"/>
  <c r="N25" i="1"/>
  <c r="O48" i="1"/>
  <c r="O21" i="1"/>
  <c r="C23" i="1"/>
  <c r="E25" i="1"/>
  <c r="N20" i="1"/>
  <c r="P22" i="1"/>
  <c r="N46" i="1"/>
  <c r="D20" i="1"/>
  <c r="P24" i="1"/>
  <c r="O49" i="1"/>
  <c r="C24" i="1"/>
  <c r="D43" i="1"/>
  <c r="C22" i="1"/>
  <c r="E24" i="1"/>
  <c r="O19" i="1"/>
  <c r="P21" i="1"/>
  <c r="O46" i="1"/>
  <c r="D24" i="1"/>
  <c r="N21" i="1"/>
  <c r="C21" i="1"/>
  <c r="E23" i="1"/>
  <c r="P19" i="1"/>
  <c r="P20" i="1"/>
  <c r="D22" i="1"/>
  <c r="N24" i="1"/>
  <c r="O20" i="1"/>
  <c r="C25" i="1"/>
  <c r="N22" i="1"/>
  <c r="O45" i="1"/>
  <c r="E19" i="1"/>
  <c r="P23" i="1"/>
  <c r="C46" i="1"/>
  <c r="C20" i="1"/>
  <c r="E22" i="1"/>
  <c r="N47" i="1"/>
  <c r="D19" i="1"/>
  <c r="E21" i="1"/>
  <c r="O24" i="1"/>
  <c r="O47" i="1"/>
  <c r="D23" i="1"/>
  <c r="E20" i="1"/>
  <c r="O23" i="1"/>
  <c r="D47" i="1"/>
  <c r="C45" i="1"/>
  <c r="D46" i="1"/>
  <c r="C49" i="1"/>
  <c r="C44" i="1"/>
  <c r="D45" i="1"/>
  <c r="C48" i="1"/>
  <c r="D49" i="1"/>
  <c r="C43" i="1"/>
  <c r="D44" i="1"/>
  <c r="C47" i="1"/>
  <c r="D48" i="1"/>
</calcChain>
</file>

<file path=xl/sharedStrings.xml><?xml version="1.0" encoding="utf-8"?>
<sst xmlns="http://schemas.openxmlformats.org/spreadsheetml/2006/main" count="159" uniqueCount="49">
  <si>
    <t>n</t>
  </si>
  <si>
    <t>sorted(t)</t>
  </si>
  <si>
    <t>inverse(t)</t>
  </si>
  <si>
    <t>random(t)</t>
  </si>
  <si>
    <t>Insertion</t>
  </si>
  <si>
    <t>Selection</t>
  </si>
  <si>
    <t>Bubble</t>
  </si>
  <si>
    <t>QuicksortFateful</t>
  </si>
  <si>
    <t>QuicksortCentralElement</t>
  </si>
  <si>
    <t>QuicksortMedianOfThree</t>
  </si>
  <si>
    <t>#</t>
  </si>
  <si>
    <t>In the case of insertion I tried with 500 repetitions in case of</t>
  </si>
  <si>
    <t>previously sorted elements and with 1 repetition in the other</t>
  </si>
  <si>
    <t>two cases. As we can see the times obtained with the test are</t>
  </si>
  <si>
    <t>close to the expected theoretical results so we can asume that</t>
  </si>
  <si>
    <t>the algorithm is working well</t>
  </si>
  <si>
    <t>In case of the Bubble algorithm I used 1 repetition in every case</t>
  </si>
  <si>
    <t>and, as we can see the results are another time closer to the expected</t>
  </si>
  <si>
    <t>ones. Even, in some cases we have different results by just one or</t>
  </si>
  <si>
    <t>two milliseconds. So, in that case we can suppose the algorithm is</t>
  </si>
  <si>
    <t>working as expected</t>
  </si>
  <si>
    <t>In the case of Quicksort by using the central element I used 500 repetitions for every case</t>
  </si>
  <si>
    <t>|</t>
  </si>
  <si>
    <t>and the times obtained are another time similar to the obtained on the theoretical</t>
  </si>
  <si>
    <t>case. So we can assume that the results obtained makes sense regarding the theoretical</t>
  </si>
  <si>
    <t>values</t>
  </si>
  <si>
    <t>On the case of Selection the repetitions used for all the cases</t>
  </si>
  <si>
    <t>are 1, this allows me to obtain results that are valuable for the</t>
  </si>
  <si>
    <t>test and that not take too much time to finish. As we can see the</t>
  </si>
  <si>
    <t>values obtained are similar to the ones obtained as a theoretical</t>
  </si>
  <si>
    <t>values. They are a little bit further than in other algorithms but</t>
  </si>
  <si>
    <t>no so much so I suppose it's because the pc was executing other</t>
  </si>
  <si>
    <t>proccess at the same time which affect the performance a little bit.</t>
  </si>
  <si>
    <t>Despite of this I think we can say that the results make sense</t>
  </si>
  <si>
    <t>regarding to the obtained in the theoretical values.</t>
  </si>
  <si>
    <t>This algorithmn was the worst by far. The results with a random input</t>
  </si>
  <si>
    <t>match more or less the theoretical results but when we have sorted or</t>
  </si>
  <si>
    <t>inverse input the algorithm just crash with an overflow exception</t>
  </si>
  <si>
    <t>almost at the start and the values we get are far from the expected in the</t>
  </si>
  <si>
    <t>theoretical values. The repetitions there are 500 in the three cases, I</t>
  </si>
  <si>
    <t>tried with less or more repetitions but it crashes anyways at the same</t>
  </si>
  <si>
    <t>value of n</t>
  </si>
  <si>
    <t>On this algorithm I used 500 repetitions on the three cases. As we</t>
  </si>
  <si>
    <t>can see when the input is already sorted or inverse the algorithm</t>
  </si>
  <si>
    <t xml:space="preserve">is good and take less time than when it is a random input but on </t>
  </si>
  <si>
    <t>the three cases the results obtained are so close to the expected</t>
  </si>
  <si>
    <t>on the theoretical case</t>
  </si>
  <si>
    <t>ACTIVITY 1: Time measurements for sorting algorithms</t>
  </si>
  <si>
    <t>ACTIVITY 2: QuicksortFateful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</si>
</sst>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74"/>
  <sheetViews>
    <sheetView tabSelected="1" zoomScaleNormal="100" workbookViewId="0">
      <selection activeCell="B56" sqref="B56"/>
    </sheetView>
  </sheetViews>
  <sheetFormatPr baseColWidth="10" defaultRowHeight="15" x14ac:dyDescent="0.25"/>
  <sheetData>
    <row r="1" spans="2:38" x14ac:dyDescent="0.25">
      <c r="AL1" s="9" t="s">
        <v>22</v>
      </c>
    </row>
    <row r="2" spans="2:38" x14ac:dyDescent="0.25">
      <c r="AL2" s="9" t="s">
        <v>22</v>
      </c>
    </row>
    <row r="3" spans="2:38" ht="26.25" x14ac:dyDescent="0.4">
      <c r="B3" s="10" t="s">
        <v>47</v>
      </c>
      <c r="AL3" s="9" t="s">
        <v>22</v>
      </c>
    </row>
    <row r="4" spans="2:38" x14ac:dyDescent="0.25">
      <c r="AL4" s="9" t="s">
        <v>22</v>
      </c>
    </row>
    <row r="5" spans="2:38" x14ac:dyDescent="0.25">
      <c r="AL5" s="9" t="s">
        <v>22</v>
      </c>
    </row>
    <row r="6" spans="2:38" x14ac:dyDescent="0.25">
      <c r="B6" s="3" t="s">
        <v>4</v>
      </c>
      <c r="M6" s="3" t="s">
        <v>6</v>
      </c>
      <c r="X6" s="3" t="s">
        <v>8</v>
      </c>
      <c r="AL6" s="9" t="s">
        <v>22</v>
      </c>
    </row>
    <row r="7" spans="2:38" x14ac:dyDescent="0.25">
      <c r="B7" s="1" t="s">
        <v>0</v>
      </c>
      <c r="C7" s="1" t="s">
        <v>1</v>
      </c>
      <c r="D7" s="1" t="s">
        <v>2</v>
      </c>
      <c r="E7" s="1" t="s">
        <v>3</v>
      </c>
      <c r="M7" s="1" t="s">
        <v>0</v>
      </c>
      <c r="N7" s="1" t="s">
        <v>1</v>
      </c>
      <c r="O7" s="1" t="s">
        <v>2</v>
      </c>
      <c r="P7" s="1" t="s">
        <v>3</v>
      </c>
      <c r="X7" s="1" t="s">
        <v>0</v>
      </c>
      <c r="Y7" s="1" t="s">
        <v>1</v>
      </c>
      <c r="Z7" s="1" t="s">
        <v>2</v>
      </c>
      <c r="AA7" s="1" t="s">
        <v>3</v>
      </c>
      <c r="AL7" s="9" t="s">
        <v>22</v>
      </c>
    </row>
    <row r="8" spans="2:38" x14ac:dyDescent="0.25">
      <c r="B8" s="2">
        <v>10000</v>
      </c>
      <c r="C8" s="6">
        <v>18</v>
      </c>
      <c r="D8" s="6">
        <v>43</v>
      </c>
      <c r="E8" s="6">
        <v>51</v>
      </c>
      <c r="G8" t="s">
        <v>11</v>
      </c>
      <c r="M8" s="2">
        <v>10000</v>
      </c>
      <c r="N8" s="6">
        <v>14</v>
      </c>
      <c r="O8" s="6">
        <v>33</v>
      </c>
      <c r="P8" s="6">
        <v>84</v>
      </c>
      <c r="R8" s="8" t="s">
        <v>16</v>
      </c>
      <c r="X8" s="2">
        <v>10000</v>
      </c>
      <c r="Y8" s="6">
        <v>62</v>
      </c>
      <c r="Z8" s="6">
        <v>112</v>
      </c>
      <c r="AA8" s="6">
        <v>283</v>
      </c>
      <c r="AC8" t="s">
        <v>21</v>
      </c>
      <c r="AL8" s="9" t="s">
        <v>22</v>
      </c>
    </row>
    <row r="9" spans="2:38" x14ac:dyDescent="0.25">
      <c r="B9" s="2">
        <f>B8*2</f>
        <v>20000</v>
      </c>
      <c r="C9" s="6">
        <v>5</v>
      </c>
      <c r="D9" s="6">
        <v>165</v>
      </c>
      <c r="E9" s="6">
        <v>134</v>
      </c>
      <c r="G9" t="s">
        <v>12</v>
      </c>
      <c r="M9" s="2">
        <f>M8*2</f>
        <v>20000</v>
      </c>
      <c r="N9" s="6">
        <v>35</v>
      </c>
      <c r="O9" s="6">
        <v>109</v>
      </c>
      <c r="P9" s="6">
        <v>416</v>
      </c>
      <c r="R9" t="s">
        <v>17</v>
      </c>
      <c r="X9" s="2">
        <f>X8*2</f>
        <v>20000</v>
      </c>
      <c r="Y9" s="6">
        <v>110</v>
      </c>
      <c r="Z9" s="6">
        <v>172</v>
      </c>
      <c r="AA9" s="6">
        <v>578</v>
      </c>
      <c r="AC9" t="s">
        <v>23</v>
      </c>
      <c r="AL9" s="9" t="s">
        <v>22</v>
      </c>
    </row>
    <row r="10" spans="2:38" x14ac:dyDescent="0.25">
      <c r="B10" s="2">
        <f t="shared" ref="B10:B15" si="0">B9*2</f>
        <v>40000</v>
      </c>
      <c r="C10" s="6">
        <v>9</v>
      </c>
      <c r="D10" s="6">
        <v>213</v>
      </c>
      <c r="E10" s="6">
        <v>131</v>
      </c>
      <c r="G10" t="s">
        <v>13</v>
      </c>
      <c r="M10" s="2">
        <f t="shared" ref="M10:M15" si="1">M9*2</f>
        <v>40000</v>
      </c>
      <c r="N10" s="6">
        <v>132</v>
      </c>
      <c r="O10" s="6">
        <v>452</v>
      </c>
      <c r="P10" s="6">
        <v>1760</v>
      </c>
      <c r="R10" t="s">
        <v>18</v>
      </c>
      <c r="X10" s="2">
        <f t="shared" ref="X10:X15" si="2">X9*2</f>
        <v>40000</v>
      </c>
      <c r="Y10" s="6">
        <v>247</v>
      </c>
      <c r="Z10" s="6">
        <v>380</v>
      </c>
      <c r="AA10" s="6">
        <v>1241</v>
      </c>
      <c r="AC10" t="s">
        <v>24</v>
      </c>
      <c r="AL10" s="9" t="s">
        <v>22</v>
      </c>
    </row>
    <row r="11" spans="2:38" x14ac:dyDescent="0.25">
      <c r="B11" s="2">
        <f t="shared" si="0"/>
        <v>80000</v>
      </c>
      <c r="C11" s="6">
        <v>25</v>
      </c>
      <c r="D11" s="6">
        <v>852</v>
      </c>
      <c r="E11" s="6">
        <v>500</v>
      </c>
      <c r="G11" t="s">
        <v>14</v>
      </c>
      <c r="M11" s="2">
        <f t="shared" si="1"/>
        <v>80000</v>
      </c>
      <c r="N11" s="6">
        <v>500</v>
      </c>
      <c r="O11" s="6">
        <v>1744</v>
      </c>
      <c r="P11" s="6">
        <v>7027</v>
      </c>
      <c r="R11" t="s">
        <v>19</v>
      </c>
      <c r="X11" s="2">
        <f t="shared" si="2"/>
        <v>80000</v>
      </c>
      <c r="Y11" s="6">
        <v>485</v>
      </c>
      <c r="Z11" s="6">
        <v>845</v>
      </c>
      <c r="AA11" s="6">
        <v>2614</v>
      </c>
      <c r="AC11" t="s">
        <v>25</v>
      </c>
      <c r="AL11" s="9" t="s">
        <v>22</v>
      </c>
    </row>
    <row r="12" spans="2:38" x14ac:dyDescent="0.25">
      <c r="B12" s="2">
        <f t="shared" si="0"/>
        <v>160000</v>
      </c>
      <c r="C12" s="6">
        <v>58</v>
      </c>
      <c r="D12" s="6">
        <v>3407</v>
      </c>
      <c r="E12" s="6">
        <v>2118</v>
      </c>
      <c r="G12" t="s">
        <v>15</v>
      </c>
      <c r="M12" s="2">
        <f t="shared" si="1"/>
        <v>160000</v>
      </c>
      <c r="N12" s="6">
        <v>1984</v>
      </c>
      <c r="O12" s="6">
        <v>6978</v>
      </c>
      <c r="P12" s="6">
        <v>28272</v>
      </c>
      <c r="R12" t="s">
        <v>20</v>
      </c>
      <c r="X12" s="2">
        <f t="shared" si="2"/>
        <v>160000</v>
      </c>
      <c r="Y12" s="6">
        <v>1057</v>
      </c>
      <c r="Z12" s="6">
        <v>1753</v>
      </c>
      <c r="AA12" s="6">
        <v>5510</v>
      </c>
      <c r="AL12" s="9" t="s">
        <v>22</v>
      </c>
    </row>
    <row r="13" spans="2:38" x14ac:dyDescent="0.25">
      <c r="B13" s="2">
        <f t="shared" si="0"/>
        <v>320000</v>
      </c>
      <c r="C13" s="6">
        <v>98</v>
      </c>
      <c r="D13" s="6">
        <v>13520</v>
      </c>
      <c r="E13" s="6">
        <v>8761</v>
      </c>
      <c r="M13" s="2">
        <f t="shared" si="1"/>
        <v>320000</v>
      </c>
      <c r="N13" s="6">
        <v>8070</v>
      </c>
      <c r="O13" s="6">
        <v>28012</v>
      </c>
      <c r="P13" s="6">
        <v>113200</v>
      </c>
      <c r="X13" s="2">
        <f t="shared" si="2"/>
        <v>320000</v>
      </c>
      <c r="Y13" s="6">
        <v>2079</v>
      </c>
      <c r="Z13" s="6">
        <v>3780</v>
      </c>
      <c r="AA13" s="6">
        <v>11580</v>
      </c>
      <c r="AL13" s="9" t="s">
        <v>22</v>
      </c>
    </row>
    <row r="14" spans="2:38" x14ac:dyDescent="0.25">
      <c r="B14" s="2">
        <f t="shared" si="0"/>
        <v>640000</v>
      </c>
      <c r="C14" s="6">
        <v>249</v>
      </c>
      <c r="D14" s="6">
        <v>54407</v>
      </c>
      <c r="E14" s="6">
        <v>34939</v>
      </c>
      <c r="M14" s="2">
        <f t="shared" si="1"/>
        <v>640000</v>
      </c>
      <c r="N14" s="6">
        <v>32279</v>
      </c>
      <c r="O14" s="6">
        <v>111750</v>
      </c>
      <c r="P14" s="6">
        <v>451513</v>
      </c>
      <c r="X14" s="2">
        <f t="shared" si="2"/>
        <v>640000</v>
      </c>
      <c r="Y14" s="6">
        <v>4619</v>
      </c>
      <c r="Z14" s="6">
        <v>7829</v>
      </c>
      <c r="AA14" s="6">
        <v>24345</v>
      </c>
      <c r="AL14" s="9" t="s">
        <v>22</v>
      </c>
    </row>
    <row r="15" spans="2:38" x14ac:dyDescent="0.25">
      <c r="B15" s="2">
        <f t="shared" si="0"/>
        <v>1280000</v>
      </c>
      <c r="C15" s="6">
        <v>430</v>
      </c>
      <c r="D15" s="6">
        <v>217667</v>
      </c>
      <c r="E15" s="6">
        <v>149331</v>
      </c>
      <c r="M15" s="2">
        <f t="shared" si="1"/>
        <v>1280000</v>
      </c>
      <c r="N15" s="6">
        <v>128041</v>
      </c>
      <c r="O15" s="6">
        <v>447172</v>
      </c>
      <c r="P15" s="6">
        <v>1801721</v>
      </c>
      <c r="X15" s="2">
        <f t="shared" si="2"/>
        <v>1280000</v>
      </c>
      <c r="Y15" s="6">
        <v>9122</v>
      </c>
      <c r="Z15" s="6">
        <v>16695</v>
      </c>
      <c r="AA15" s="6">
        <v>50906</v>
      </c>
      <c r="AL15" s="9" t="s">
        <v>22</v>
      </c>
    </row>
    <row r="16" spans="2:38" x14ac:dyDescent="0.25">
      <c r="AL16" s="9" t="s">
        <v>22</v>
      </c>
    </row>
    <row r="17" spans="2:38" x14ac:dyDescent="0.25">
      <c r="AL17" s="9" t="s">
        <v>22</v>
      </c>
    </row>
    <row r="18" spans="2:38" x14ac:dyDescent="0.25">
      <c r="B18" s="2">
        <v>10000</v>
      </c>
      <c r="C18" s="6" t="s">
        <v>10</v>
      </c>
      <c r="D18" s="6" t="s">
        <v>10</v>
      </c>
      <c r="E18" s="6" t="s">
        <v>10</v>
      </c>
      <c r="M18" s="2">
        <v>10000</v>
      </c>
      <c r="N18" s="6" t="s">
        <v>10</v>
      </c>
      <c r="O18" s="6" t="s">
        <v>10</v>
      </c>
      <c r="P18" s="6" t="s">
        <v>10</v>
      </c>
      <c r="X18" s="2">
        <v>10000</v>
      </c>
      <c r="Y18" s="6" t="s">
        <v>10</v>
      </c>
      <c r="Z18" s="6" t="s">
        <v>10</v>
      </c>
      <c r="AA18" s="6" t="s">
        <v>10</v>
      </c>
      <c r="AL18" s="9" t="s">
        <v>22</v>
      </c>
    </row>
    <row r="19" spans="2:38" x14ac:dyDescent="0.25">
      <c r="B19" s="2">
        <f>B18*2</f>
        <v>20000</v>
      </c>
      <c r="C19" s="6">
        <f>(B9^2/B8^2)*C8</f>
        <v>72</v>
      </c>
      <c r="D19" s="6">
        <f t="shared" ref="D19:D25" si="3">(B9^2/B8^2)*D8</f>
        <v>172</v>
      </c>
      <c r="E19" s="6">
        <f>(B9^2/B8^2)*E8</f>
        <v>204</v>
      </c>
      <c r="M19" s="2">
        <f>M18*2</f>
        <v>20000</v>
      </c>
      <c r="N19" s="6">
        <f>(M9^2/M8^2)*N8</f>
        <v>56</v>
      </c>
      <c r="O19" s="6">
        <f>(M9^2/M8^2)*O8</f>
        <v>132</v>
      </c>
      <c r="P19" s="6">
        <f>(M9^2/M8^2)*P8</f>
        <v>336</v>
      </c>
      <c r="X19" s="2">
        <f>X18*2</f>
        <v>20000</v>
      </c>
      <c r="Y19" s="6">
        <f>(X9/X8)*Y8</f>
        <v>124</v>
      </c>
      <c r="Z19" s="6">
        <f>(X9/X8)*Z8</f>
        <v>224</v>
      </c>
      <c r="AA19" s="6">
        <f>(X9/X8)*AA8</f>
        <v>566</v>
      </c>
      <c r="AL19" s="9" t="s">
        <v>22</v>
      </c>
    </row>
    <row r="20" spans="2:38" x14ac:dyDescent="0.25">
      <c r="B20" s="2">
        <f t="shared" ref="B20:B25" si="4">B19*2</f>
        <v>40000</v>
      </c>
      <c r="C20" s="6">
        <f t="shared" ref="C20:C25" si="5">(B10^2/B9^2)*C9</f>
        <v>20</v>
      </c>
      <c r="D20" s="6">
        <f t="shared" si="3"/>
        <v>660</v>
      </c>
      <c r="E20" s="6">
        <f t="shared" ref="E20:E25" si="6">(B10^2/B9^2)*E9</f>
        <v>536</v>
      </c>
      <c r="M20" s="2">
        <f t="shared" ref="M20:M25" si="7">M19*2</f>
        <v>40000</v>
      </c>
      <c r="N20" s="6">
        <f t="shared" ref="N20:N25" si="8">(M10^2/M9^2)*N9</f>
        <v>140</v>
      </c>
      <c r="O20" s="6">
        <f t="shared" ref="O20:O25" si="9">(M10^2/M9^2)*O9</f>
        <v>436</v>
      </c>
      <c r="P20" s="6">
        <f t="shared" ref="P20:P25" si="10">(M10^2/M9^2)*P9</f>
        <v>1664</v>
      </c>
      <c r="X20" s="2">
        <f t="shared" ref="X20:X25" si="11">X19*2</f>
        <v>40000</v>
      </c>
      <c r="Y20" s="6">
        <f t="shared" ref="Y20:Y25" si="12">(X10/X9)*Y9</f>
        <v>220</v>
      </c>
      <c r="Z20" s="6">
        <f t="shared" ref="Z20:Z25" si="13">(X10/X9)*Z9</f>
        <v>344</v>
      </c>
      <c r="AA20" s="6">
        <f t="shared" ref="AA20:AA25" si="14">(X10/X9)*AA9</f>
        <v>1156</v>
      </c>
      <c r="AL20" s="9" t="s">
        <v>22</v>
      </c>
    </row>
    <row r="21" spans="2:38" x14ac:dyDescent="0.25">
      <c r="B21" s="2">
        <f t="shared" si="4"/>
        <v>80000</v>
      </c>
      <c r="C21" s="6">
        <f t="shared" si="5"/>
        <v>36</v>
      </c>
      <c r="D21" s="6">
        <f t="shared" si="3"/>
        <v>852</v>
      </c>
      <c r="E21" s="6">
        <f t="shared" si="6"/>
        <v>524</v>
      </c>
      <c r="M21" s="2">
        <f t="shared" si="7"/>
        <v>80000</v>
      </c>
      <c r="N21" s="6">
        <f t="shared" si="8"/>
        <v>528</v>
      </c>
      <c r="O21" s="6">
        <f t="shared" si="9"/>
        <v>1808</v>
      </c>
      <c r="P21" s="6">
        <f t="shared" si="10"/>
        <v>7040</v>
      </c>
      <c r="X21" s="2">
        <f t="shared" si="11"/>
        <v>80000</v>
      </c>
      <c r="Y21" s="6">
        <f t="shared" si="12"/>
        <v>494</v>
      </c>
      <c r="Z21" s="6">
        <f t="shared" si="13"/>
        <v>760</v>
      </c>
      <c r="AA21" s="6">
        <f t="shared" si="14"/>
        <v>2482</v>
      </c>
      <c r="AL21" s="9" t="s">
        <v>22</v>
      </c>
    </row>
    <row r="22" spans="2:38" x14ac:dyDescent="0.25">
      <c r="B22" s="2">
        <f t="shared" si="4"/>
        <v>160000</v>
      </c>
      <c r="C22" s="6">
        <f t="shared" si="5"/>
        <v>100</v>
      </c>
      <c r="D22" s="6">
        <f t="shared" si="3"/>
        <v>3408</v>
      </c>
      <c r="E22" s="6">
        <f t="shared" si="6"/>
        <v>2000</v>
      </c>
      <c r="M22" s="2">
        <f t="shared" si="7"/>
        <v>160000</v>
      </c>
      <c r="N22" s="6">
        <f t="shared" si="8"/>
        <v>2000</v>
      </c>
      <c r="O22" s="6">
        <f t="shared" si="9"/>
        <v>6976</v>
      </c>
      <c r="P22" s="6">
        <f t="shared" si="10"/>
        <v>28108</v>
      </c>
      <c r="X22" s="2">
        <f t="shared" si="11"/>
        <v>160000</v>
      </c>
      <c r="Y22" s="6">
        <f t="shared" si="12"/>
        <v>970</v>
      </c>
      <c r="Z22" s="6">
        <f t="shared" si="13"/>
        <v>1690</v>
      </c>
      <c r="AA22" s="6">
        <f t="shared" si="14"/>
        <v>5228</v>
      </c>
      <c r="AL22" s="9" t="s">
        <v>22</v>
      </c>
    </row>
    <row r="23" spans="2:38" x14ac:dyDescent="0.25">
      <c r="B23" s="2">
        <f t="shared" si="4"/>
        <v>320000</v>
      </c>
      <c r="C23" s="6">
        <f t="shared" si="5"/>
        <v>232</v>
      </c>
      <c r="D23" s="6">
        <f t="shared" si="3"/>
        <v>13628</v>
      </c>
      <c r="E23" s="6">
        <f t="shared" si="6"/>
        <v>8472</v>
      </c>
      <c r="M23" s="2">
        <f t="shared" si="7"/>
        <v>320000</v>
      </c>
      <c r="N23" s="6">
        <f t="shared" si="8"/>
        <v>7936</v>
      </c>
      <c r="O23" s="6">
        <f t="shared" si="9"/>
        <v>27912</v>
      </c>
      <c r="P23" s="6">
        <f t="shared" si="10"/>
        <v>113088</v>
      </c>
      <c r="X23" s="2">
        <f t="shared" si="11"/>
        <v>320000</v>
      </c>
      <c r="Y23" s="6">
        <f t="shared" si="12"/>
        <v>2114</v>
      </c>
      <c r="Z23" s="6">
        <f t="shared" si="13"/>
        <v>3506</v>
      </c>
      <c r="AA23" s="6">
        <f t="shared" si="14"/>
        <v>11020</v>
      </c>
      <c r="AL23" s="9" t="s">
        <v>22</v>
      </c>
    </row>
    <row r="24" spans="2:38" x14ac:dyDescent="0.25">
      <c r="B24" s="2">
        <f t="shared" si="4"/>
        <v>640000</v>
      </c>
      <c r="C24" s="6">
        <f t="shared" si="5"/>
        <v>392</v>
      </c>
      <c r="D24" s="6">
        <f t="shared" si="3"/>
        <v>54080</v>
      </c>
      <c r="E24" s="6">
        <f t="shared" si="6"/>
        <v>35044</v>
      </c>
      <c r="M24" s="2">
        <f t="shared" si="7"/>
        <v>640000</v>
      </c>
      <c r="N24" s="6">
        <f t="shared" si="8"/>
        <v>32280</v>
      </c>
      <c r="O24" s="6">
        <f t="shared" si="9"/>
        <v>112048</v>
      </c>
      <c r="P24" s="6">
        <f t="shared" si="10"/>
        <v>452800</v>
      </c>
      <c r="X24" s="2">
        <f t="shared" si="11"/>
        <v>640000</v>
      </c>
      <c r="Y24" s="6">
        <f t="shared" si="12"/>
        <v>4158</v>
      </c>
      <c r="Z24" s="6">
        <f t="shared" si="13"/>
        <v>7560</v>
      </c>
      <c r="AA24" s="6">
        <f t="shared" si="14"/>
        <v>23160</v>
      </c>
      <c r="AL24" s="9" t="s">
        <v>22</v>
      </c>
    </row>
    <row r="25" spans="2:38" x14ac:dyDescent="0.25">
      <c r="B25" s="2">
        <f t="shared" si="4"/>
        <v>1280000</v>
      </c>
      <c r="C25" s="6">
        <f t="shared" si="5"/>
        <v>996</v>
      </c>
      <c r="D25" s="6">
        <f t="shared" si="3"/>
        <v>217628</v>
      </c>
      <c r="E25" s="6">
        <f t="shared" si="6"/>
        <v>139756</v>
      </c>
      <c r="M25" s="2">
        <f t="shared" si="7"/>
        <v>1280000</v>
      </c>
      <c r="N25" s="6">
        <f t="shared" si="8"/>
        <v>129116</v>
      </c>
      <c r="O25" s="6">
        <f t="shared" si="9"/>
        <v>447000</v>
      </c>
      <c r="P25" s="6">
        <f t="shared" si="10"/>
        <v>1806052</v>
      </c>
      <c r="X25" s="2">
        <f t="shared" si="11"/>
        <v>1280000</v>
      </c>
      <c r="Y25" s="6">
        <f t="shared" si="12"/>
        <v>9238</v>
      </c>
      <c r="Z25" s="6">
        <f t="shared" si="13"/>
        <v>15658</v>
      </c>
      <c r="AA25" s="6">
        <f t="shared" si="14"/>
        <v>48690</v>
      </c>
      <c r="AL25" s="9" t="s">
        <v>22</v>
      </c>
    </row>
    <row r="26" spans="2:38" x14ac:dyDescent="0.25">
      <c r="AL26" s="9" t="s">
        <v>22</v>
      </c>
    </row>
    <row r="27" spans="2:38" x14ac:dyDescent="0.25">
      <c r="AL27" s="9" t="s">
        <v>22</v>
      </c>
    </row>
    <row r="28" spans="2:38" x14ac:dyDescent="0.25">
      <c r="AL28" s="9" t="s">
        <v>22</v>
      </c>
    </row>
    <row r="29" spans="2:38" x14ac:dyDescent="0.25">
      <c r="AL29" s="9" t="s">
        <v>22</v>
      </c>
    </row>
    <row r="30" spans="2:38" x14ac:dyDescent="0.25">
      <c r="B30" s="3" t="s">
        <v>5</v>
      </c>
      <c r="C30" s="4"/>
      <c r="M30" s="3" t="s">
        <v>7</v>
      </c>
      <c r="X30" s="3" t="s">
        <v>9</v>
      </c>
      <c r="AL30" s="9" t="s">
        <v>22</v>
      </c>
    </row>
    <row r="31" spans="2:38" x14ac:dyDescent="0.25">
      <c r="B31" s="1" t="s">
        <v>0</v>
      </c>
      <c r="C31" s="1" t="s">
        <v>1</v>
      </c>
      <c r="D31" s="1" t="s">
        <v>2</v>
      </c>
      <c r="E31" s="1" t="s">
        <v>3</v>
      </c>
      <c r="M31" s="1" t="s">
        <v>0</v>
      </c>
      <c r="N31" s="1" t="s">
        <v>1</v>
      </c>
      <c r="O31" s="1" t="s">
        <v>2</v>
      </c>
      <c r="P31" s="1" t="s">
        <v>3</v>
      </c>
      <c r="X31" s="1" t="s">
        <v>0</v>
      </c>
      <c r="Y31" s="1" t="s">
        <v>1</v>
      </c>
      <c r="Z31" s="1" t="s">
        <v>2</v>
      </c>
      <c r="AA31" s="1" t="s">
        <v>3</v>
      </c>
      <c r="AL31" s="9" t="s">
        <v>22</v>
      </c>
    </row>
    <row r="32" spans="2:38" x14ac:dyDescent="0.25">
      <c r="B32" s="2">
        <v>10000</v>
      </c>
      <c r="C32" s="6">
        <v>21</v>
      </c>
      <c r="D32" s="6">
        <v>43</v>
      </c>
      <c r="E32" s="6">
        <v>26</v>
      </c>
      <c r="G32" t="s">
        <v>26</v>
      </c>
      <c r="M32" s="2">
        <v>10000</v>
      </c>
      <c r="N32" s="6">
        <v>4699</v>
      </c>
      <c r="O32" s="6">
        <v>8474</v>
      </c>
      <c r="P32" s="6">
        <v>293</v>
      </c>
      <c r="R32" t="s">
        <v>35</v>
      </c>
      <c r="X32" s="2">
        <v>10000</v>
      </c>
      <c r="Y32" s="6">
        <v>47</v>
      </c>
      <c r="Z32" s="6">
        <v>74</v>
      </c>
      <c r="AA32" s="6">
        <v>276</v>
      </c>
      <c r="AC32" t="s">
        <v>42</v>
      </c>
      <c r="AL32" s="9" t="s">
        <v>22</v>
      </c>
    </row>
    <row r="33" spans="2:38" x14ac:dyDescent="0.25">
      <c r="B33" s="2">
        <f>B32*2</f>
        <v>20000</v>
      </c>
      <c r="C33" s="6">
        <v>45</v>
      </c>
      <c r="D33" s="6">
        <v>148</v>
      </c>
      <c r="E33" s="6">
        <v>82</v>
      </c>
      <c r="G33" t="s">
        <v>27</v>
      </c>
      <c r="M33" s="2">
        <f>M32*2</f>
        <v>20000</v>
      </c>
      <c r="N33" s="6">
        <v>18581</v>
      </c>
      <c r="O33" s="6"/>
      <c r="P33" s="6">
        <v>580</v>
      </c>
      <c r="R33" t="s">
        <v>36</v>
      </c>
      <c r="X33" s="2">
        <f>X32*2</f>
        <v>20000</v>
      </c>
      <c r="Y33" s="6">
        <v>70</v>
      </c>
      <c r="Z33" s="6">
        <v>122</v>
      </c>
      <c r="AA33" s="6">
        <v>578</v>
      </c>
      <c r="AC33" t="s">
        <v>43</v>
      </c>
      <c r="AL33" s="9" t="s">
        <v>22</v>
      </c>
    </row>
    <row r="34" spans="2:38" x14ac:dyDescent="0.25">
      <c r="B34" s="2">
        <f t="shared" ref="B34:B39" si="15">B33*2</f>
        <v>40000</v>
      </c>
      <c r="C34" s="6">
        <v>177</v>
      </c>
      <c r="D34" s="6">
        <v>480</v>
      </c>
      <c r="E34" s="6">
        <v>301</v>
      </c>
      <c r="G34" t="s">
        <v>28</v>
      </c>
      <c r="M34" s="2">
        <f t="shared" ref="M34:M39" si="16">M33*2</f>
        <v>40000</v>
      </c>
      <c r="N34" s="6"/>
      <c r="O34" s="6"/>
      <c r="P34" s="6">
        <v>1249</v>
      </c>
      <c r="R34" t="s">
        <v>37</v>
      </c>
      <c r="X34" s="2">
        <f t="shared" ref="X34:X39" si="17">X33*2</f>
        <v>40000</v>
      </c>
      <c r="Y34" s="6">
        <v>155</v>
      </c>
      <c r="Z34" s="6">
        <v>257</v>
      </c>
      <c r="AA34" s="6">
        <v>1219</v>
      </c>
      <c r="AC34" t="s">
        <v>44</v>
      </c>
      <c r="AL34" s="9" t="s">
        <v>22</v>
      </c>
    </row>
    <row r="35" spans="2:38" x14ac:dyDescent="0.25">
      <c r="B35" s="2">
        <f t="shared" si="15"/>
        <v>80000</v>
      </c>
      <c r="C35" s="6">
        <v>642</v>
      </c>
      <c r="D35" s="6">
        <v>2125</v>
      </c>
      <c r="E35" s="6">
        <v>1381</v>
      </c>
      <c r="G35" t="s">
        <v>29</v>
      </c>
      <c r="M35" s="2">
        <f t="shared" si="16"/>
        <v>80000</v>
      </c>
      <c r="N35" s="6"/>
      <c r="O35" s="6"/>
      <c r="P35" s="6">
        <v>2645</v>
      </c>
      <c r="R35" t="s">
        <v>38</v>
      </c>
      <c r="X35" s="2">
        <f t="shared" si="17"/>
        <v>80000</v>
      </c>
      <c r="Y35" s="6">
        <v>345</v>
      </c>
      <c r="Z35" s="6">
        <v>536</v>
      </c>
      <c r="AA35" s="6">
        <v>2559</v>
      </c>
      <c r="AC35" t="s">
        <v>45</v>
      </c>
      <c r="AL35" s="9" t="s">
        <v>22</v>
      </c>
    </row>
    <row r="36" spans="2:38" x14ac:dyDescent="0.25">
      <c r="B36" s="2">
        <f t="shared" si="15"/>
        <v>160000</v>
      </c>
      <c r="C36" s="6">
        <v>2557</v>
      </c>
      <c r="D36" s="6">
        <v>8403</v>
      </c>
      <c r="E36" s="6">
        <v>5154</v>
      </c>
      <c r="G36" t="s">
        <v>30</v>
      </c>
      <c r="M36" s="2">
        <f t="shared" si="16"/>
        <v>160000</v>
      </c>
      <c r="N36" s="6"/>
      <c r="O36" s="6"/>
      <c r="P36" s="6">
        <v>5527</v>
      </c>
      <c r="R36" t="s">
        <v>39</v>
      </c>
      <c r="X36" s="2">
        <f t="shared" si="17"/>
        <v>160000</v>
      </c>
      <c r="Y36" s="6">
        <v>720</v>
      </c>
      <c r="Z36" s="6">
        <v>1141</v>
      </c>
      <c r="AA36" s="6">
        <v>5463</v>
      </c>
      <c r="AC36" t="s">
        <v>46</v>
      </c>
      <c r="AL36" s="9" t="s">
        <v>22</v>
      </c>
    </row>
    <row r="37" spans="2:38" x14ac:dyDescent="0.25">
      <c r="B37" s="2">
        <f t="shared" si="15"/>
        <v>320000</v>
      </c>
      <c r="C37" s="6">
        <v>10380</v>
      </c>
      <c r="D37" s="6">
        <v>33401</v>
      </c>
      <c r="E37" s="6">
        <v>20462</v>
      </c>
      <c r="G37" t="s">
        <v>31</v>
      </c>
      <c r="M37" s="2">
        <f t="shared" si="16"/>
        <v>320000</v>
      </c>
      <c r="N37" s="6"/>
      <c r="O37" s="6"/>
      <c r="P37" s="6">
        <v>11591</v>
      </c>
      <c r="R37" t="s">
        <v>40</v>
      </c>
      <c r="X37" s="2">
        <f t="shared" si="17"/>
        <v>320000</v>
      </c>
      <c r="Y37" s="6">
        <v>1518</v>
      </c>
      <c r="Z37" s="6">
        <v>2384</v>
      </c>
      <c r="AA37" s="6">
        <v>11454</v>
      </c>
      <c r="AL37" s="9" t="s">
        <v>22</v>
      </c>
    </row>
    <row r="38" spans="2:38" x14ac:dyDescent="0.25">
      <c r="B38" s="2">
        <f t="shared" si="15"/>
        <v>640000</v>
      </c>
      <c r="C38" s="6">
        <v>42283</v>
      </c>
      <c r="D38" s="6">
        <v>133756</v>
      </c>
      <c r="E38" s="6">
        <v>82087</v>
      </c>
      <c r="G38" t="s">
        <v>32</v>
      </c>
      <c r="M38" s="2">
        <f t="shared" si="16"/>
        <v>640000</v>
      </c>
      <c r="N38" s="6"/>
      <c r="O38" s="6"/>
      <c r="P38" s="6">
        <v>24510</v>
      </c>
      <c r="R38" t="s">
        <v>41</v>
      </c>
      <c r="X38" s="2">
        <f t="shared" si="17"/>
        <v>640000</v>
      </c>
      <c r="Y38" s="6">
        <v>3161</v>
      </c>
      <c r="Z38" s="6">
        <v>5043</v>
      </c>
      <c r="AA38" s="6">
        <v>23960</v>
      </c>
      <c r="AL38" s="9" t="s">
        <v>22</v>
      </c>
    </row>
    <row r="39" spans="2:38" x14ac:dyDescent="0.25">
      <c r="B39" s="2">
        <f t="shared" si="15"/>
        <v>1280000</v>
      </c>
      <c r="C39" s="6">
        <v>187552</v>
      </c>
      <c r="D39" s="6">
        <v>550626</v>
      </c>
      <c r="E39" s="6">
        <v>328096</v>
      </c>
      <c r="G39" t="s">
        <v>33</v>
      </c>
      <c r="M39" s="2">
        <f t="shared" si="16"/>
        <v>1280000</v>
      </c>
      <c r="N39" s="6"/>
      <c r="O39" s="6"/>
      <c r="P39" s="6">
        <v>50797</v>
      </c>
      <c r="X39" s="2">
        <f t="shared" si="17"/>
        <v>1280000</v>
      </c>
      <c r="Y39" s="6">
        <v>6638</v>
      </c>
      <c r="Z39" s="6">
        <v>10409</v>
      </c>
      <c r="AA39" s="6">
        <v>50091</v>
      </c>
      <c r="AL39" s="9" t="s">
        <v>22</v>
      </c>
    </row>
    <row r="40" spans="2:38" x14ac:dyDescent="0.25">
      <c r="E40" s="7"/>
      <c r="G40" t="s">
        <v>34</v>
      </c>
      <c r="AL40" s="9" t="s">
        <v>22</v>
      </c>
    </row>
    <row r="41" spans="2:38" x14ac:dyDescent="0.25">
      <c r="AL41" s="9" t="s">
        <v>22</v>
      </c>
    </row>
    <row r="42" spans="2:38" x14ac:dyDescent="0.25">
      <c r="B42" s="2">
        <v>10000</v>
      </c>
      <c r="C42" s="5" t="s">
        <v>10</v>
      </c>
      <c r="D42" s="5" t="s">
        <v>10</v>
      </c>
      <c r="E42" s="5" t="s">
        <v>10</v>
      </c>
      <c r="M42" s="2">
        <v>10000</v>
      </c>
      <c r="N42" s="6" t="s">
        <v>10</v>
      </c>
      <c r="O42" s="6" t="s">
        <v>10</v>
      </c>
      <c r="P42" s="6" t="s">
        <v>10</v>
      </c>
      <c r="X42" s="2">
        <v>10000</v>
      </c>
      <c r="Y42" s="6" t="s">
        <v>10</v>
      </c>
      <c r="Z42" s="6" t="s">
        <v>10</v>
      </c>
      <c r="AA42" s="6" t="s">
        <v>10</v>
      </c>
      <c r="AL42" s="9" t="s">
        <v>22</v>
      </c>
    </row>
    <row r="43" spans="2:38" x14ac:dyDescent="0.25">
      <c r="B43" s="2">
        <f>B42*2</f>
        <v>20000</v>
      </c>
      <c r="C43" s="5">
        <f t="shared" ref="C43:C49" si="18">(B33^2/B32^2)*C32</f>
        <v>84</v>
      </c>
      <c r="D43" s="5">
        <f t="shared" ref="D43:D49" si="19">(B33^2/B32^2)*D32</f>
        <v>172</v>
      </c>
      <c r="E43" s="5">
        <f t="shared" ref="E43:E49" si="20">(B33^2/B32^2)*E32</f>
        <v>104</v>
      </c>
      <c r="M43" s="2">
        <f>M42*2</f>
        <v>20000</v>
      </c>
      <c r="N43" s="6">
        <f>(M33/M32)*N32</f>
        <v>9398</v>
      </c>
      <c r="O43" s="6">
        <f>(M33/M32)*O32</f>
        <v>16948</v>
      </c>
      <c r="P43" s="6">
        <f>(M33/M32)*P32</f>
        <v>586</v>
      </c>
      <c r="X43" s="2">
        <f>X42*2</f>
        <v>20000</v>
      </c>
      <c r="Y43" s="6">
        <f>(X33/X32)*Y32</f>
        <v>94</v>
      </c>
      <c r="Z43" s="6">
        <f>(X33/X32)*Z32</f>
        <v>148</v>
      </c>
      <c r="AA43" s="6">
        <f>(X33/X32)*AA32</f>
        <v>552</v>
      </c>
      <c r="AL43" s="9" t="s">
        <v>22</v>
      </c>
    </row>
    <row r="44" spans="2:38" x14ac:dyDescent="0.25">
      <c r="B44" s="2">
        <f t="shared" ref="B44:B49" si="21">B43*2</f>
        <v>40000</v>
      </c>
      <c r="C44" s="5">
        <f t="shared" si="18"/>
        <v>180</v>
      </c>
      <c r="D44" s="5">
        <f t="shared" si="19"/>
        <v>592</v>
      </c>
      <c r="E44" s="5">
        <f t="shared" si="20"/>
        <v>328</v>
      </c>
      <c r="M44" s="2">
        <f t="shared" ref="M44:M49" si="22">M43*2</f>
        <v>40000</v>
      </c>
      <c r="N44" s="6">
        <f>(M34/M33)*N33</f>
        <v>37162</v>
      </c>
      <c r="O44" s="6">
        <f t="shared" ref="O44:O49" si="23">(M34^2/M33^2)*O33</f>
        <v>0</v>
      </c>
      <c r="P44" s="6">
        <f t="shared" ref="P44:P49" si="24">(M34/M33)*P33</f>
        <v>1160</v>
      </c>
      <c r="X44" s="2">
        <f t="shared" ref="X44:X49" si="25">X43*2</f>
        <v>40000</v>
      </c>
      <c r="Y44" s="6">
        <f t="shared" ref="Y44:Y49" si="26">(X34/X33)*Y33</f>
        <v>140</v>
      </c>
      <c r="Z44" s="6">
        <f t="shared" ref="Z44:Z49" si="27">(X34/X33)*Z33</f>
        <v>244</v>
      </c>
      <c r="AA44" s="6">
        <f t="shared" ref="AA44:AA49" si="28">(X34/X33)*AA33</f>
        <v>1156</v>
      </c>
      <c r="AL44" s="9" t="s">
        <v>22</v>
      </c>
    </row>
    <row r="45" spans="2:38" x14ac:dyDescent="0.25">
      <c r="B45" s="2">
        <f t="shared" si="21"/>
        <v>80000</v>
      </c>
      <c r="C45" s="5">
        <f t="shared" si="18"/>
        <v>708</v>
      </c>
      <c r="D45" s="5">
        <f t="shared" si="19"/>
        <v>1920</v>
      </c>
      <c r="E45" s="5">
        <f t="shared" si="20"/>
        <v>1204</v>
      </c>
      <c r="M45" s="2">
        <f t="shared" si="22"/>
        <v>80000</v>
      </c>
      <c r="N45" s="6">
        <f t="shared" ref="N45:N49" si="29">(M35^2/M34^2)*N34</f>
        <v>0</v>
      </c>
      <c r="O45" s="6">
        <f t="shared" si="23"/>
        <v>0</v>
      </c>
      <c r="P45" s="6">
        <f t="shared" si="24"/>
        <v>2498</v>
      </c>
      <c r="X45" s="2">
        <f t="shared" si="25"/>
        <v>80000</v>
      </c>
      <c r="Y45" s="6">
        <f t="shared" si="26"/>
        <v>310</v>
      </c>
      <c r="Z45" s="6">
        <f t="shared" si="27"/>
        <v>514</v>
      </c>
      <c r="AA45" s="6">
        <f t="shared" si="28"/>
        <v>2438</v>
      </c>
      <c r="AL45" s="9" t="s">
        <v>22</v>
      </c>
    </row>
    <row r="46" spans="2:38" x14ac:dyDescent="0.25">
      <c r="B46" s="2">
        <f t="shared" si="21"/>
        <v>160000</v>
      </c>
      <c r="C46" s="5">
        <f t="shared" si="18"/>
        <v>2568</v>
      </c>
      <c r="D46" s="5">
        <f t="shared" si="19"/>
        <v>8500</v>
      </c>
      <c r="E46" s="5">
        <f t="shared" si="20"/>
        <v>5524</v>
      </c>
      <c r="M46" s="2">
        <f t="shared" si="22"/>
        <v>160000</v>
      </c>
      <c r="N46" s="6">
        <f t="shared" si="29"/>
        <v>0</v>
      </c>
      <c r="O46" s="6">
        <f t="shared" si="23"/>
        <v>0</v>
      </c>
      <c r="P46" s="6">
        <f t="shared" si="24"/>
        <v>5290</v>
      </c>
      <c r="X46" s="2">
        <f t="shared" si="25"/>
        <v>160000</v>
      </c>
      <c r="Y46" s="6">
        <f t="shared" si="26"/>
        <v>690</v>
      </c>
      <c r="Z46" s="6">
        <f t="shared" si="27"/>
        <v>1072</v>
      </c>
      <c r="AA46" s="6">
        <f t="shared" si="28"/>
        <v>5118</v>
      </c>
      <c r="AL46" s="9" t="s">
        <v>22</v>
      </c>
    </row>
    <row r="47" spans="2:38" x14ac:dyDescent="0.25">
      <c r="B47" s="2">
        <f t="shared" si="21"/>
        <v>320000</v>
      </c>
      <c r="C47" s="5">
        <f t="shared" si="18"/>
        <v>10228</v>
      </c>
      <c r="D47" s="5">
        <f t="shared" si="19"/>
        <v>33612</v>
      </c>
      <c r="E47" s="5">
        <f t="shared" si="20"/>
        <v>20616</v>
      </c>
      <c r="M47" s="2">
        <f t="shared" si="22"/>
        <v>320000</v>
      </c>
      <c r="N47" s="6">
        <f t="shared" si="29"/>
        <v>0</v>
      </c>
      <c r="O47" s="6">
        <f t="shared" si="23"/>
        <v>0</v>
      </c>
      <c r="P47" s="6">
        <f t="shared" si="24"/>
        <v>11054</v>
      </c>
      <c r="X47" s="2">
        <f t="shared" si="25"/>
        <v>320000</v>
      </c>
      <c r="Y47" s="6">
        <f t="shared" si="26"/>
        <v>1440</v>
      </c>
      <c r="Z47" s="6">
        <f t="shared" si="27"/>
        <v>2282</v>
      </c>
      <c r="AA47" s="6">
        <f t="shared" si="28"/>
        <v>10926</v>
      </c>
      <c r="AL47" s="9" t="s">
        <v>22</v>
      </c>
    </row>
    <row r="48" spans="2:38" x14ac:dyDescent="0.25">
      <c r="B48" s="2">
        <f t="shared" si="21"/>
        <v>640000</v>
      </c>
      <c r="C48" s="5">
        <f t="shared" si="18"/>
        <v>41520</v>
      </c>
      <c r="D48" s="5">
        <f t="shared" si="19"/>
        <v>133604</v>
      </c>
      <c r="E48" s="5">
        <f t="shared" si="20"/>
        <v>81848</v>
      </c>
      <c r="M48" s="2">
        <f t="shared" si="22"/>
        <v>640000</v>
      </c>
      <c r="N48" s="6">
        <f t="shared" si="29"/>
        <v>0</v>
      </c>
      <c r="O48" s="6">
        <f t="shared" si="23"/>
        <v>0</v>
      </c>
      <c r="P48" s="6">
        <f t="shared" si="24"/>
        <v>23182</v>
      </c>
      <c r="X48" s="2">
        <f t="shared" si="25"/>
        <v>640000</v>
      </c>
      <c r="Y48" s="6">
        <f t="shared" si="26"/>
        <v>3036</v>
      </c>
      <c r="Z48" s="6">
        <f t="shared" si="27"/>
        <v>4768</v>
      </c>
      <c r="AA48" s="6">
        <f t="shared" si="28"/>
        <v>22908</v>
      </c>
      <c r="AL48" s="9" t="s">
        <v>22</v>
      </c>
    </row>
    <row r="49" spans="2:38" x14ac:dyDescent="0.25">
      <c r="B49" s="2">
        <f t="shared" si="21"/>
        <v>1280000</v>
      </c>
      <c r="C49" s="5">
        <f t="shared" si="18"/>
        <v>169132</v>
      </c>
      <c r="D49" s="5">
        <f t="shared" si="19"/>
        <v>535024</v>
      </c>
      <c r="E49" s="5">
        <f t="shared" si="20"/>
        <v>328348</v>
      </c>
      <c r="M49" s="2">
        <f t="shared" si="22"/>
        <v>1280000</v>
      </c>
      <c r="N49" s="6">
        <f t="shared" si="29"/>
        <v>0</v>
      </c>
      <c r="O49" s="6">
        <f t="shared" si="23"/>
        <v>0</v>
      </c>
      <c r="P49" s="6">
        <f t="shared" si="24"/>
        <v>49020</v>
      </c>
      <c r="X49" s="2">
        <f t="shared" si="25"/>
        <v>1280000</v>
      </c>
      <c r="Y49" s="6">
        <f t="shared" si="26"/>
        <v>6322</v>
      </c>
      <c r="Z49" s="6">
        <f t="shared" si="27"/>
        <v>10086</v>
      </c>
      <c r="AA49" s="6">
        <f t="shared" si="28"/>
        <v>47920</v>
      </c>
      <c r="AL49" s="9" t="s">
        <v>22</v>
      </c>
    </row>
    <row r="50" spans="2:38" x14ac:dyDescent="0.25">
      <c r="AL50" s="9" t="s">
        <v>22</v>
      </c>
    </row>
    <row r="51" spans="2:38" x14ac:dyDescent="0.25">
      <c r="AL51" s="9" t="s">
        <v>22</v>
      </c>
    </row>
    <row r="52" spans="2:38" x14ac:dyDescent="0.25">
      <c r="AL52" s="9" t="s">
        <v>22</v>
      </c>
    </row>
    <row r="53" spans="2:38" x14ac:dyDescent="0.25">
      <c r="AL53" s="9" t="s">
        <v>22</v>
      </c>
    </row>
    <row r="54" spans="2:38" x14ac:dyDescent="0.25">
      <c r="AL54" s="9" t="s">
        <v>22</v>
      </c>
    </row>
    <row r="55" spans="2:38" ht="26.25" x14ac:dyDescent="0.4">
      <c r="B55" s="10" t="s">
        <v>48</v>
      </c>
      <c r="AL55" s="9" t="s">
        <v>22</v>
      </c>
    </row>
    <row r="56" spans="2:38" x14ac:dyDescent="0.25">
      <c r="AL56" s="9" t="s">
        <v>22</v>
      </c>
    </row>
    <row r="57" spans="2:38" x14ac:dyDescent="0.25">
      <c r="AL57" s="9" t="s">
        <v>22</v>
      </c>
    </row>
    <row r="58" spans="2:38" x14ac:dyDescent="0.25">
      <c r="AL58" s="9" t="s">
        <v>22</v>
      </c>
    </row>
    <row r="59" spans="2:38" x14ac:dyDescent="0.25">
      <c r="AL59" s="9" t="s">
        <v>22</v>
      </c>
    </row>
    <row r="60" spans="2:38" x14ac:dyDescent="0.25">
      <c r="AL60" s="9" t="s">
        <v>22</v>
      </c>
    </row>
    <row r="61" spans="2:38" x14ac:dyDescent="0.25">
      <c r="AL61" s="9" t="s">
        <v>22</v>
      </c>
    </row>
    <row r="62" spans="2:38" x14ac:dyDescent="0.25">
      <c r="AL62" s="9" t="s">
        <v>22</v>
      </c>
    </row>
    <row r="63" spans="2:38" x14ac:dyDescent="0.25">
      <c r="AL63" s="9" t="s">
        <v>22</v>
      </c>
    </row>
    <row r="64" spans="2:38" x14ac:dyDescent="0.25">
      <c r="AL64" s="9" t="s">
        <v>22</v>
      </c>
    </row>
    <row r="65" spans="38:38" x14ac:dyDescent="0.25">
      <c r="AL65" s="9" t="s">
        <v>22</v>
      </c>
    </row>
    <row r="66" spans="38:38" x14ac:dyDescent="0.25">
      <c r="AL66" s="9" t="s">
        <v>22</v>
      </c>
    </row>
    <row r="67" spans="38:38" x14ac:dyDescent="0.25">
      <c r="AL67" s="9" t="s">
        <v>22</v>
      </c>
    </row>
    <row r="68" spans="38:38" x14ac:dyDescent="0.25">
      <c r="AL68" s="9" t="s">
        <v>22</v>
      </c>
    </row>
    <row r="69" spans="38:38" x14ac:dyDescent="0.25">
      <c r="AL69" s="9" t="s">
        <v>22</v>
      </c>
    </row>
    <row r="70" spans="38:38" x14ac:dyDescent="0.25">
      <c r="AL70" s="9" t="s">
        <v>22</v>
      </c>
    </row>
    <row r="71" spans="38:38" x14ac:dyDescent="0.25">
      <c r="AL71" s="9" t="s">
        <v>22</v>
      </c>
    </row>
    <row r="72" spans="38:38" x14ac:dyDescent="0.25">
      <c r="AL72" s="9" t="s">
        <v>22</v>
      </c>
    </row>
    <row r="73" spans="38:38" x14ac:dyDescent="0.25">
      <c r="AL73" s="9" t="s">
        <v>22</v>
      </c>
    </row>
    <row r="74" spans="38:38" x14ac:dyDescent="0.25">
      <c r="AL74" s="9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Rico Iglesias</dc:creator>
  <cp:lastModifiedBy>Mateo Rico Iglesias</cp:lastModifiedBy>
  <dcterms:created xsi:type="dcterms:W3CDTF">2022-02-23T17:44:13Z</dcterms:created>
  <dcterms:modified xsi:type="dcterms:W3CDTF">2022-02-27T18:12:27Z</dcterms:modified>
</cp:coreProperties>
</file>