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plemente -V-\git\algorithmicsRicoIglesiasMateoUO277172\src\main\java\algstudent\s12\"/>
    </mc:Choice>
  </mc:AlternateContent>
  <xr:revisionPtr revIDLastSave="0" documentId="13_ncr:1_{FDDAD5C5-0995-4D5A-AB26-BF52B4946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M32" i="1"/>
  <c r="M33" i="1"/>
  <c r="G16" i="1"/>
  <c r="I16" i="1"/>
  <c r="I17" i="1" s="1"/>
  <c r="K17" i="1" s="1"/>
  <c r="B16" i="1"/>
  <c r="B17" i="1" s="1"/>
  <c r="F17" i="1" s="1"/>
  <c r="G4" i="1"/>
  <c r="G5" i="1"/>
  <c r="G6" i="1"/>
  <c r="G7" i="1"/>
  <c r="G8" i="1"/>
  <c r="G9" i="1"/>
  <c r="G10" i="1"/>
  <c r="G11" i="1"/>
  <c r="G12" i="1"/>
  <c r="N12" i="1"/>
  <c r="N11" i="1"/>
  <c r="N10" i="1"/>
  <c r="N9" i="1"/>
  <c r="N8" i="1"/>
  <c r="N7" i="1"/>
  <c r="N6" i="1"/>
  <c r="N5" i="1"/>
  <c r="N4" i="1"/>
  <c r="N3" i="1"/>
  <c r="I3" i="1"/>
  <c r="I4" i="1" s="1"/>
  <c r="I5" i="1" s="1"/>
  <c r="I6" i="1" s="1"/>
  <c r="I7" i="1" s="1"/>
  <c r="I8" i="1" s="1"/>
  <c r="I9" i="1" s="1"/>
  <c r="I10" i="1" s="1"/>
  <c r="I11" i="1" s="1"/>
  <c r="I12" i="1" s="1"/>
  <c r="M12" i="1" s="1"/>
  <c r="G3" i="1"/>
  <c r="B3" i="1"/>
  <c r="B4" i="1" s="1"/>
  <c r="B5" i="1" s="1"/>
  <c r="B6" i="1" s="1"/>
  <c r="B7" i="1" s="1"/>
  <c r="B8" i="1" s="1"/>
  <c r="B9" i="1" s="1"/>
  <c r="B10" i="1" s="1"/>
  <c r="B11" i="1" s="1"/>
  <c r="B12" i="1" s="1"/>
  <c r="F12" i="1" s="1"/>
  <c r="D4" i="1" l="1"/>
  <c r="F7" i="1"/>
  <c r="K12" i="1"/>
  <c r="K8" i="1"/>
  <c r="M4" i="1"/>
  <c r="M9" i="1"/>
  <c r="M5" i="1"/>
  <c r="D10" i="1"/>
  <c r="D6" i="1"/>
  <c r="F11" i="1"/>
  <c r="I18" i="1"/>
  <c r="K18" i="1" s="1"/>
  <c r="D17" i="1"/>
  <c r="D9" i="1"/>
  <c r="D5" i="1"/>
  <c r="F10" i="1"/>
  <c r="F6" i="1"/>
  <c r="K11" i="1"/>
  <c r="K7" i="1"/>
  <c r="M8" i="1"/>
  <c r="D12" i="1"/>
  <c r="D8" i="1"/>
  <c r="F4" i="1"/>
  <c r="F9" i="1"/>
  <c r="F5" i="1"/>
  <c r="K10" i="1"/>
  <c r="K6" i="1"/>
  <c r="M11" i="1"/>
  <c r="M7" i="1"/>
  <c r="D11" i="1"/>
  <c r="D7" i="1"/>
  <c r="F8" i="1"/>
  <c r="K4" i="1"/>
  <c r="K9" i="1"/>
  <c r="K5" i="1"/>
  <c r="M10" i="1"/>
  <c r="M6" i="1"/>
  <c r="B18" i="1"/>
  <c r="F18" i="1" s="1"/>
  <c r="I19" i="1" l="1"/>
  <c r="K19" i="1" s="1"/>
  <c r="D18" i="1"/>
  <c r="B19" i="1"/>
  <c r="F19" i="1" s="1"/>
  <c r="I20" i="1" l="1"/>
  <c r="K20" i="1" s="1"/>
  <c r="D19" i="1"/>
  <c r="B20" i="1"/>
  <c r="F20" i="1" s="1"/>
  <c r="I21" i="1" l="1"/>
  <c r="K21" i="1" s="1"/>
  <c r="D20" i="1"/>
  <c r="B21" i="1"/>
  <c r="F21" i="1" s="1"/>
  <c r="I22" i="1" l="1"/>
  <c r="K22" i="1" s="1"/>
  <c r="D21" i="1"/>
  <c r="B22" i="1"/>
  <c r="F22" i="1" s="1"/>
  <c r="I23" i="1" l="1"/>
  <c r="K23" i="1" s="1"/>
  <c r="D22" i="1"/>
  <c r="B23" i="1"/>
  <c r="F23" i="1" s="1"/>
  <c r="I24" i="1" l="1"/>
  <c r="K24" i="1" s="1"/>
  <c r="D23" i="1"/>
  <c r="H32" i="1"/>
  <c r="L32" i="1" s="1"/>
  <c r="I25" i="1" l="1"/>
  <c r="K25" i="1" s="1"/>
  <c r="J32" i="1"/>
  <c r="H33" i="1"/>
  <c r="L33" i="1" s="1"/>
  <c r="J33" i="1" l="1"/>
</calcChain>
</file>

<file path=xl/sharedStrings.xml><?xml version="1.0" encoding="utf-8"?>
<sst xmlns="http://schemas.openxmlformats.org/spreadsheetml/2006/main" count="28" uniqueCount="11">
  <si>
    <t>N</t>
  </si>
  <si>
    <t>loop2(t)</t>
  </si>
  <si>
    <t>loop3(t)</t>
  </si>
  <si>
    <t>loop2(t)/loop3(t)</t>
  </si>
  <si>
    <t>loop1(t)</t>
  </si>
  <si>
    <t>Theoretical Values</t>
  </si>
  <si>
    <t>#</t>
  </si>
  <si>
    <t>loop4(t)</t>
  </si>
  <si>
    <t>loop5(t)</t>
  </si>
  <si>
    <t>loop4(t)/loop5(t)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</si>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</sst>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i/>
      <sz val="12"/>
      <color rgb="FF333333"/>
      <name val="Times New Roman"/>
      <family val="1"/>
    </font>
    <font>
      <i/>
      <sz val="12"/>
      <color rgb="FF333333"/>
      <name val="Times New Roman"/>
      <family val="1"/>
    </font>
    <font>
      <b/>
      <sz val="12"/>
      <color rgb="FF333333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64" fontId="2" fillId="0" borderId="1" xfId="0" applyNumberFormat="1" applyFont="1" applyBorder="1" applyAlignment="1">
      <alignment horizontal="justify" vertical="center" wrapText="1"/>
    </xf>
    <xf numFmtId="0" fontId="2" fillId="0" borderId="1" xfId="0" applyNumberFormat="1" applyFont="1" applyBorder="1" applyAlignment="1">
      <alignment horizontal="justify" vertical="center"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F27" sqref="F27"/>
    </sheetView>
  </sheetViews>
  <sheetFormatPr baseColWidth="10" defaultRowHeight="15" x14ac:dyDescent="0.25"/>
  <cols>
    <col min="4" max="4" width="17.85546875" customWidth="1"/>
    <col min="5" max="6" width="18.28515625" customWidth="1"/>
    <col min="7" max="7" width="22.140625" customWidth="1"/>
    <col min="11" max="11" width="16" customWidth="1"/>
    <col min="13" max="13" width="15.28515625" customWidth="1"/>
    <col min="14" max="14" width="20.42578125" customWidth="1"/>
  </cols>
  <sheetData>
    <row r="2" spans="2:14" ht="31.5" x14ac:dyDescent="0.25">
      <c r="B2" s="1" t="s">
        <v>0</v>
      </c>
      <c r="C2" s="1" t="s">
        <v>1</v>
      </c>
      <c r="D2" s="1" t="s">
        <v>5</v>
      </c>
      <c r="E2" s="1" t="s">
        <v>2</v>
      </c>
      <c r="F2" s="1" t="s">
        <v>5</v>
      </c>
      <c r="G2" s="1" t="s">
        <v>3</v>
      </c>
      <c r="H2" s="7"/>
      <c r="I2" s="1" t="s">
        <v>0</v>
      </c>
      <c r="J2" s="1" t="s">
        <v>4</v>
      </c>
      <c r="K2" s="1" t="s">
        <v>5</v>
      </c>
      <c r="L2" s="1" t="s">
        <v>1</v>
      </c>
      <c r="M2" s="1" t="s">
        <v>5</v>
      </c>
      <c r="N2" s="1" t="s">
        <v>3</v>
      </c>
    </row>
    <row r="3" spans="2:14" ht="15.75" x14ac:dyDescent="0.25">
      <c r="B3" s="2">
        <f>2^3</f>
        <v>8</v>
      </c>
      <c r="C3" s="4">
        <v>1</v>
      </c>
      <c r="D3" s="6" t="s">
        <v>6</v>
      </c>
      <c r="E3" s="4">
        <v>1</v>
      </c>
      <c r="F3" s="6" t="s">
        <v>6</v>
      </c>
      <c r="G3" s="5">
        <f t="shared" ref="G3:G12" si="0">C3/E3</f>
        <v>1</v>
      </c>
      <c r="H3" s="7"/>
      <c r="I3" s="2">
        <f>2^3</f>
        <v>8</v>
      </c>
      <c r="J3" s="4">
        <v>1</v>
      </c>
      <c r="K3" s="4" t="s">
        <v>6</v>
      </c>
      <c r="L3" s="4">
        <v>1</v>
      </c>
      <c r="M3" s="4" t="s">
        <v>6</v>
      </c>
      <c r="N3" s="5">
        <f t="shared" ref="N3:N12" si="1">J3/L3</f>
        <v>1</v>
      </c>
    </row>
    <row r="4" spans="2:14" ht="15.75" x14ac:dyDescent="0.25">
      <c r="B4" s="2">
        <f>B3*2</f>
        <v>16</v>
      </c>
      <c r="C4" s="4">
        <v>2</v>
      </c>
      <c r="D4" s="6">
        <f xml:space="preserve"> (B4^2/B3^2)*C3</f>
        <v>4</v>
      </c>
      <c r="E4" s="4">
        <v>1</v>
      </c>
      <c r="F4" s="6">
        <f>(B4^2/B3^2)*E3</f>
        <v>4</v>
      </c>
      <c r="G4" s="5">
        <f t="shared" si="0"/>
        <v>2</v>
      </c>
      <c r="H4" s="7"/>
      <c r="I4" s="2">
        <f>I3*2</f>
        <v>16</v>
      </c>
      <c r="J4" s="4">
        <v>1</v>
      </c>
      <c r="K4" s="4">
        <f>(I4^2/I3^2)*J3</f>
        <v>4</v>
      </c>
      <c r="L4" s="4">
        <v>2</v>
      </c>
      <c r="M4" s="4">
        <f>(I4^2/I3^2)*L3</f>
        <v>4</v>
      </c>
      <c r="N4" s="5">
        <f t="shared" si="1"/>
        <v>0.5</v>
      </c>
    </row>
    <row r="5" spans="2:14" ht="15.75" x14ac:dyDescent="0.25">
      <c r="B5" s="2">
        <f>B4*2</f>
        <v>32</v>
      </c>
      <c r="C5" s="4">
        <v>7</v>
      </c>
      <c r="D5" s="6">
        <f t="shared" ref="D5:D12" si="2" xml:space="preserve"> (B5^2/B4^2)*C4</f>
        <v>8</v>
      </c>
      <c r="E5" s="4">
        <v>3</v>
      </c>
      <c r="F5" s="6">
        <f t="shared" ref="F5:F12" si="3">(B5^2/B4^2)*E4</f>
        <v>4</v>
      </c>
      <c r="G5" s="5">
        <f t="shared" si="0"/>
        <v>2.3333333333333335</v>
      </c>
      <c r="H5" s="7"/>
      <c r="I5" s="2">
        <f>I4*2</f>
        <v>32</v>
      </c>
      <c r="J5" s="4">
        <v>2</v>
      </c>
      <c r="K5" s="4">
        <f t="shared" ref="K5:K12" si="4">(I5^2/I4^2)*J4</f>
        <v>4</v>
      </c>
      <c r="L5" s="4">
        <v>7</v>
      </c>
      <c r="M5" s="4">
        <f t="shared" ref="M5:M12" si="5">(I5^2/I4^2)*L4</f>
        <v>8</v>
      </c>
      <c r="N5" s="5">
        <f t="shared" si="1"/>
        <v>0.2857142857142857</v>
      </c>
    </row>
    <row r="6" spans="2:14" ht="15.75" x14ac:dyDescent="0.25">
      <c r="B6" s="2">
        <f t="shared" ref="B6:B12" si="6">B5*2</f>
        <v>64</v>
      </c>
      <c r="C6" s="4">
        <v>20</v>
      </c>
      <c r="D6" s="6">
        <f t="shared" si="2"/>
        <v>28</v>
      </c>
      <c r="E6" s="4">
        <v>11</v>
      </c>
      <c r="F6" s="6">
        <f t="shared" si="3"/>
        <v>12</v>
      </c>
      <c r="G6" s="5">
        <f t="shared" si="0"/>
        <v>1.8181818181818181</v>
      </c>
      <c r="H6" s="7"/>
      <c r="I6" s="2">
        <f t="shared" ref="I6:I12" si="7">I5*2</f>
        <v>64</v>
      </c>
      <c r="J6" s="4">
        <v>3</v>
      </c>
      <c r="K6" s="4">
        <f t="shared" si="4"/>
        <v>8</v>
      </c>
      <c r="L6" s="4">
        <v>20</v>
      </c>
      <c r="M6" s="4">
        <f t="shared" si="5"/>
        <v>28</v>
      </c>
      <c r="N6" s="5">
        <f t="shared" si="1"/>
        <v>0.15</v>
      </c>
    </row>
    <row r="7" spans="2:14" ht="15.75" x14ac:dyDescent="0.25">
      <c r="B7" s="2">
        <f t="shared" si="6"/>
        <v>128</v>
      </c>
      <c r="C7" s="4">
        <v>84</v>
      </c>
      <c r="D7" s="6">
        <f t="shared" si="2"/>
        <v>80</v>
      </c>
      <c r="E7" s="4">
        <v>41</v>
      </c>
      <c r="F7" s="6">
        <f t="shared" si="3"/>
        <v>44</v>
      </c>
      <c r="G7" s="5">
        <f t="shared" si="0"/>
        <v>2.0487804878048781</v>
      </c>
      <c r="H7" s="7"/>
      <c r="I7" s="2">
        <f t="shared" si="7"/>
        <v>128</v>
      </c>
      <c r="J7" s="4">
        <v>6</v>
      </c>
      <c r="K7" s="4">
        <f t="shared" si="4"/>
        <v>12</v>
      </c>
      <c r="L7" s="4">
        <v>84</v>
      </c>
      <c r="M7" s="4">
        <f t="shared" si="5"/>
        <v>80</v>
      </c>
      <c r="N7" s="5">
        <f t="shared" si="1"/>
        <v>7.1428571428571425E-2</v>
      </c>
    </row>
    <row r="8" spans="2:14" ht="15.75" x14ac:dyDescent="0.25">
      <c r="B8" s="2">
        <f t="shared" si="6"/>
        <v>256</v>
      </c>
      <c r="C8" s="4">
        <v>317</v>
      </c>
      <c r="D8" s="6">
        <f t="shared" si="2"/>
        <v>336</v>
      </c>
      <c r="E8" s="4">
        <v>163</v>
      </c>
      <c r="F8" s="6">
        <f t="shared" si="3"/>
        <v>164</v>
      </c>
      <c r="G8" s="5">
        <f t="shared" si="0"/>
        <v>1.9447852760736197</v>
      </c>
      <c r="H8" s="7"/>
      <c r="I8" s="2">
        <f t="shared" si="7"/>
        <v>256</v>
      </c>
      <c r="J8" s="4">
        <v>12</v>
      </c>
      <c r="K8" s="4">
        <f t="shared" si="4"/>
        <v>24</v>
      </c>
      <c r="L8" s="4">
        <v>317</v>
      </c>
      <c r="M8" s="4">
        <f t="shared" si="5"/>
        <v>336</v>
      </c>
      <c r="N8" s="5">
        <f t="shared" si="1"/>
        <v>3.7854889589905363E-2</v>
      </c>
    </row>
    <row r="9" spans="2:14" ht="15.75" x14ac:dyDescent="0.25">
      <c r="B9" s="2">
        <f t="shared" si="6"/>
        <v>512</v>
      </c>
      <c r="C9" s="4">
        <v>1248</v>
      </c>
      <c r="D9" s="6">
        <f t="shared" si="2"/>
        <v>1268</v>
      </c>
      <c r="E9" s="4">
        <v>626</v>
      </c>
      <c r="F9" s="6">
        <f t="shared" si="3"/>
        <v>652</v>
      </c>
      <c r="G9" s="5">
        <f t="shared" si="0"/>
        <v>1.9936102236421724</v>
      </c>
      <c r="H9" s="7"/>
      <c r="I9" s="2">
        <f t="shared" si="7"/>
        <v>512</v>
      </c>
      <c r="J9" s="4">
        <v>24</v>
      </c>
      <c r="K9" s="4">
        <f t="shared" si="4"/>
        <v>48</v>
      </c>
      <c r="L9" s="4">
        <v>1248</v>
      </c>
      <c r="M9" s="4">
        <f t="shared" si="5"/>
        <v>1268</v>
      </c>
      <c r="N9" s="5">
        <f t="shared" si="1"/>
        <v>1.9230769230769232E-2</v>
      </c>
    </row>
    <row r="10" spans="2:14" ht="15.75" x14ac:dyDescent="0.25">
      <c r="B10" s="2">
        <f t="shared" si="6"/>
        <v>1024</v>
      </c>
      <c r="C10" s="4">
        <v>4987</v>
      </c>
      <c r="D10" s="6">
        <f t="shared" si="2"/>
        <v>4992</v>
      </c>
      <c r="E10" s="4">
        <v>2500</v>
      </c>
      <c r="F10" s="6">
        <f t="shared" si="3"/>
        <v>2504</v>
      </c>
      <c r="G10" s="5">
        <f t="shared" si="0"/>
        <v>1.9947999999999999</v>
      </c>
      <c r="H10" s="7"/>
      <c r="I10" s="2">
        <f t="shared" si="7"/>
        <v>1024</v>
      </c>
      <c r="J10" s="4">
        <v>57</v>
      </c>
      <c r="K10" s="4">
        <f t="shared" si="4"/>
        <v>96</v>
      </c>
      <c r="L10" s="4">
        <v>4987</v>
      </c>
      <c r="M10" s="4">
        <f t="shared" si="5"/>
        <v>4992</v>
      </c>
      <c r="N10" s="5">
        <f t="shared" si="1"/>
        <v>1.1429717264888711E-2</v>
      </c>
    </row>
    <row r="11" spans="2:14" ht="15.75" x14ac:dyDescent="0.25">
      <c r="B11" s="2">
        <f t="shared" si="6"/>
        <v>2048</v>
      </c>
      <c r="C11" s="4">
        <v>20098</v>
      </c>
      <c r="D11" s="6">
        <f t="shared" si="2"/>
        <v>19948</v>
      </c>
      <c r="E11" s="4">
        <v>10019</v>
      </c>
      <c r="F11" s="6">
        <f t="shared" si="3"/>
        <v>10000</v>
      </c>
      <c r="G11" s="5">
        <f t="shared" si="0"/>
        <v>2.0059886216189242</v>
      </c>
      <c r="H11" s="7"/>
      <c r="I11" s="2">
        <f t="shared" si="7"/>
        <v>2048</v>
      </c>
      <c r="J11" s="4">
        <v>123</v>
      </c>
      <c r="K11" s="4">
        <f t="shared" si="4"/>
        <v>228</v>
      </c>
      <c r="L11" s="4">
        <v>20098</v>
      </c>
      <c r="M11" s="4">
        <f t="shared" si="5"/>
        <v>19948</v>
      </c>
      <c r="N11" s="5">
        <f t="shared" si="1"/>
        <v>6.1200119414867148E-3</v>
      </c>
    </row>
    <row r="12" spans="2:14" ht="15.75" x14ac:dyDescent="0.25">
      <c r="B12" s="2">
        <f t="shared" si="6"/>
        <v>4096</v>
      </c>
      <c r="C12" s="4">
        <v>80320</v>
      </c>
      <c r="D12" s="6">
        <f t="shared" si="2"/>
        <v>80392</v>
      </c>
      <c r="E12" s="4">
        <v>40184</v>
      </c>
      <c r="F12" s="6">
        <f t="shared" si="3"/>
        <v>40076</v>
      </c>
      <c r="G12" s="5">
        <f t="shared" si="0"/>
        <v>1.9988054947242684</v>
      </c>
      <c r="H12" s="7"/>
      <c r="I12" s="2">
        <f t="shared" si="7"/>
        <v>4096</v>
      </c>
      <c r="J12" s="4">
        <v>254</v>
      </c>
      <c r="K12" s="4">
        <f t="shared" si="4"/>
        <v>492</v>
      </c>
      <c r="L12" s="4">
        <v>80320</v>
      </c>
      <c r="M12" s="4">
        <f t="shared" si="5"/>
        <v>80392</v>
      </c>
      <c r="N12" s="5">
        <f t="shared" si="1"/>
        <v>3.1623505976095616E-3</v>
      </c>
    </row>
    <row r="13" spans="2:14" ht="15.75" x14ac:dyDescent="0.25">
      <c r="B13" s="7"/>
      <c r="C13" s="7"/>
      <c r="D13" s="7"/>
      <c r="E13" s="7"/>
      <c r="F13" s="7"/>
      <c r="G13" s="7"/>
      <c r="H13" s="7"/>
      <c r="I13" s="3"/>
      <c r="J13" s="7"/>
      <c r="K13" s="7"/>
      <c r="L13" s="7"/>
      <c r="M13" s="7"/>
      <c r="N13" s="7"/>
    </row>
    <row r="14" spans="2:14" ht="15.75" x14ac:dyDescent="0.25">
      <c r="B14" s="7"/>
      <c r="C14" s="7"/>
      <c r="D14" s="7"/>
      <c r="E14" s="7"/>
      <c r="F14" s="7"/>
      <c r="G14" s="7"/>
      <c r="H14" s="7"/>
      <c r="I14" s="3"/>
      <c r="J14" s="7"/>
      <c r="K14" s="7"/>
      <c r="L14" s="7"/>
      <c r="M14" s="7"/>
      <c r="N14" s="7"/>
    </row>
    <row r="15" spans="2:14" ht="31.5" x14ac:dyDescent="0.25">
      <c r="B15" s="1" t="s">
        <v>0</v>
      </c>
      <c r="C15" s="1" t="s">
        <v>7</v>
      </c>
      <c r="D15" s="1" t="s">
        <v>5</v>
      </c>
      <c r="E15" s="1" t="s">
        <v>8</v>
      </c>
      <c r="F15" s="1" t="s">
        <v>5</v>
      </c>
      <c r="G15" s="1" t="s">
        <v>9</v>
      </c>
      <c r="H15" s="7"/>
      <c r="I15" s="1" t="s">
        <v>0</v>
      </c>
      <c r="J15" s="1" t="s">
        <v>10</v>
      </c>
      <c r="K15" s="1" t="s">
        <v>5</v>
      </c>
      <c r="L15" s="7"/>
      <c r="M15" s="7"/>
      <c r="N15" s="7"/>
    </row>
    <row r="16" spans="2:14" ht="15.75" x14ac:dyDescent="0.25">
      <c r="B16" s="2">
        <f>2^3</f>
        <v>8</v>
      </c>
      <c r="C16" s="4">
        <v>0</v>
      </c>
      <c r="D16" s="8" t="s">
        <v>6</v>
      </c>
      <c r="E16" s="4">
        <v>1</v>
      </c>
      <c r="F16" s="4" t="s">
        <v>6</v>
      </c>
      <c r="G16" s="5">
        <f>C16/E16</f>
        <v>0</v>
      </c>
      <c r="H16" s="7"/>
      <c r="I16" s="2">
        <f>2^3</f>
        <v>8</v>
      </c>
      <c r="J16" s="4">
        <v>0</v>
      </c>
      <c r="K16" s="9" t="s">
        <v>6</v>
      </c>
      <c r="L16" s="7"/>
      <c r="M16" s="7"/>
      <c r="N16" s="7"/>
    </row>
    <row r="17" spans="2:14" ht="15.75" x14ac:dyDescent="0.25">
      <c r="B17" s="2">
        <f>B16*2</f>
        <v>16</v>
      </c>
      <c r="C17" s="4">
        <v>2</v>
      </c>
      <c r="D17" s="4">
        <f>(B17^4/B16^4)*C16</f>
        <v>0</v>
      </c>
      <c r="E17" s="4">
        <v>1</v>
      </c>
      <c r="F17" s="5">
        <f>((B17^3*LOG(B17,2))/(B16^3*LOG(B16,2)))*E16</f>
        <v>10.666666666666666</v>
      </c>
      <c r="G17" s="5">
        <f>C17/E17</f>
        <v>2</v>
      </c>
      <c r="H17" s="7"/>
      <c r="I17" s="2">
        <f>I16*2</f>
        <v>16</v>
      </c>
      <c r="J17" s="4">
        <v>1</v>
      </c>
      <c r="K17" s="4">
        <f>(I17^3/I16^3)*J16</f>
        <v>0</v>
      </c>
      <c r="L17" s="7"/>
      <c r="M17" s="7"/>
      <c r="N17" s="7"/>
    </row>
    <row r="18" spans="2:14" ht="15.75" x14ac:dyDescent="0.25">
      <c r="B18" s="2">
        <f>B17*2</f>
        <v>32</v>
      </c>
      <c r="C18" s="4">
        <v>5</v>
      </c>
      <c r="D18" s="4">
        <f>(B18^4/B17^4)*C17</f>
        <v>32</v>
      </c>
      <c r="E18" s="4">
        <v>6</v>
      </c>
      <c r="F18" s="5">
        <f t="shared" ref="F18:F25" si="8">((B18^3*LOG(B18,2))/(B17^3*LOG(B17,2)))*E17</f>
        <v>10</v>
      </c>
      <c r="G18" s="5">
        <f>C18/E18</f>
        <v>0.83333333333333337</v>
      </c>
      <c r="H18" s="7"/>
      <c r="I18" s="2">
        <f>I17*2</f>
        <v>32</v>
      </c>
      <c r="J18" s="4">
        <v>3</v>
      </c>
      <c r="K18" s="4">
        <f t="shared" ref="K18:K25" si="9">(I18^3/I17^3)*J17</f>
        <v>8</v>
      </c>
      <c r="L18" s="7"/>
      <c r="M18" s="7"/>
      <c r="N18" s="7"/>
    </row>
    <row r="19" spans="2:14" ht="15.75" x14ac:dyDescent="0.25">
      <c r="B19" s="2">
        <f t="shared" ref="B19:B25" si="10">B18*2</f>
        <v>64</v>
      </c>
      <c r="C19" s="4">
        <v>16</v>
      </c>
      <c r="D19" s="4">
        <f>(B19^4/B18^4)*C18</f>
        <v>80</v>
      </c>
      <c r="E19" s="4">
        <v>26</v>
      </c>
      <c r="F19" s="5">
        <f t="shared" si="8"/>
        <v>57.599999999999994</v>
      </c>
      <c r="G19" s="5">
        <f>C19/E19</f>
        <v>0.61538461538461542</v>
      </c>
      <c r="H19" s="7"/>
      <c r="I19" s="2">
        <f t="shared" ref="I19:I25" si="11">I18*2</f>
        <v>64</v>
      </c>
      <c r="J19" s="4">
        <v>2</v>
      </c>
      <c r="K19" s="4">
        <f t="shared" si="9"/>
        <v>24</v>
      </c>
      <c r="L19" s="7"/>
      <c r="M19" s="7"/>
      <c r="N19" s="7"/>
    </row>
    <row r="20" spans="2:14" ht="15.75" x14ac:dyDescent="0.25">
      <c r="B20" s="2">
        <f t="shared" si="10"/>
        <v>128</v>
      </c>
      <c r="C20" s="4">
        <v>171</v>
      </c>
      <c r="D20" s="4">
        <f>(B20^4/B19^4)*C19</f>
        <v>256</v>
      </c>
      <c r="E20" s="4">
        <v>233</v>
      </c>
      <c r="F20" s="5">
        <f t="shared" si="8"/>
        <v>242.66666666666669</v>
      </c>
      <c r="G20" s="5">
        <f>C20/E20</f>
        <v>0.73390557939914158</v>
      </c>
      <c r="H20" s="7"/>
      <c r="I20" s="2">
        <f t="shared" si="11"/>
        <v>128</v>
      </c>
      <c r="J20" s="4">
        <v>12</v>
      </c>
      <c r="K20" s="4">
        <f t="shared" si="9"/>
        <v>16</v>
      </c>
      <c r="L20" s="7"/>
      <c r="M20" s="7"/>
      <c r="N20" s="7"/>
    </row>
    <row r="21" spans="2:14" ht="15.75" x14ac:dyDescent="0.25">
      <c r="B21" s="2">
        <f t="shared" si="10"/>
        <v>256</v>
      </c>
      <c r="C21" s="4">
        <v>2073</v>
      </c>
      <c r="D21" s="4">
        <f>(B21^4/B20^4)*C20</f>
        <v>2736</v>
      </c>
      <c r="E21" s="4">
        <v>1921</v>
      </c>
      <c r="F21" s="5">
        <f t="shared" si="8"/>
        <v>2130.2857142857142</v>
      </c>
      <c r="G21" s="5">
        <f>C21/E21</f>
        <v>1.0791254554919314</v>
      </c>
      <c r="H21" s="7"/>
      <c r="I21" s="2">
        <f t="shared" si="11"/>
        <v>256</v>
      </c>
      <c r="J21" s="4">
        <v>79</v>
      </c>
      <c r="K21" s="4">
        <f t="shared" si="9"/>
        <v>96</v>
      </c>
      <c r="L21" s="7"/>
      <c r="M21" s="7"/>
      <c r="N21" s="7"/>
    </row>
    <row r="22" spans="2:14" ht="15.75" x14ac:dyDescent="0.25">
      <c r="B22" s="2">
        <f t="shared" si="10"/>
        <v>512</v>
      </c>
      <c r="C22" s="4">
        <v>34679</v>
      </c>
      <c r="D22" s="4">
        <f>(B22^4/B21^4)*C21</f>
        <v>33168</v>
      </c>
      <c r="E22" s="4">
        <v>16796</v>
      </c>
      <c r="F22" s="5">
        <f t="shared" si="8"/>
        <v>17289</v>
      </c>
      <c r="G22" s="5">
        <f>C22/E22</f>
        <v>2.064717789949988</v>
      </c>
      <c r="H22" s="7"/>
      <c r="I22" s="2">
        <f t="shared" si="11"/>
        <v>512</v>
      </c>
      <c r="J22" s="4">
        <v>516</v>
      </c>
      <c r="K22" s="4">
        <f t="shared" si="9"/>
        <v>632</v>
      </c>
      <c r="L22" s="7"/>
      <c r="M22" s="7"/>
      <c r="N22" s="7"/>
    </row>
    <row r="23" spans="2:14" ht="15.75" x14ac:dyDescent="0.25">
      <c r="B23" s="2">
        <f t="shared" si="10"/>
        <v>1024</v>
      </c>
      <c r="C23" s="4">
        <v>467034</v>
      </c>
      <c r="D23" s="4">
        <f>(B23^4/B22^4)*C22</f>
        <v>554864</v>
      </c>
      <c r="E23" s="4">
        <v>140962</v>
      </c>
      <c r="F23" s="5">
        <f t="shared" si="8"/>
        <v>149297.77777777778</v>
      </c>
      <c r="G23" s="5">
        <f t="shared" ref="G17:G25" si="12">C23/E23</f>
        <v>3.3131907890069665</v>
      </c>
      <c r="H23" s="7"/>
      <c r="I23" s="2">
        <f t="shared" si="11"/>
        <v>1024</v>
      </c>
      <c r="J23" s="4">
        <v>3110</v>
      </c>
      <c r="K23" s="4">
        <f t="shared" si="9"/>
        <v>4128</v>
      </c>
      <c r="L23" s="7"/>
      <c r="M23" s="7"/>
      <c r="N23" s="7"/>
    </row>
    <row r="24" spans="2:14" ht="15.75" x14ac:dyDescent="0.25">
      <c r="H24" s="7"/>
      <c r="I24" s="2">
        <f t="shared" si="11"/>
        <v>2048</v>
      </c>
      <c r="J24" s="4">
        <v>18082</v>
      </c>
      <c r="K24" s="4">
        <f t="shared" si="9"/>
        <v>24880</v>
      </c>
      <c r="L24" s="7"/>
      <c r="M24" s="7"/>
      <c r="N24" s="7"/>
    </row>
    <row r="25" spans="2:14" ht="15.75" x14ac:dyDescent="0.25">
      <c r="H25" s="7"/>
      <c r="I25" s="2">
        <f t="shared" si="11"/>
        <v>4096</v>
      </c>
      <c r="J25" s="4">
        <v>115452</v>
      </c>
      <c r="K25" s="4">
        <f t="shared" si="9"/>
        <v>144656</v>
      </c>
      <c r="L25" s="7"/>
      <c r="M25" s="7"/>
      <c r="N25" s="7"/>
    </row>
    <row r="26" spans="2:1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2:14" ht="15.75" x14ac:dyDescent="0.25">
      <c r="C30" s="4">
        <v>0</v>
      </c>
      <c r="E30" s="4">
        <v>0</v>
      </c>
    </row>
    <row r="31" spans="2:14" ht="15.75" x14ac:dyDescent="0.25">
      <c r="C31" s="4">
        <v>2</v>
      </c>
      <c r="E31" s="4">
        <v>3</v>
      </c>
    </row>
    <row r="32" spans="2:14" ht="15.75" x14ac:dyDescent="0.25">
      <c r="C32" s="4">
        <v>7</v>
      </c>
      <c r="E32" s="4">
        <v>4</v>
      </c>
      <c r="H32" s="2">
        <f>B23*2</f>
        <v>2048</v>
      </c>
      <c r="I32" s="4"/>
      <c r="J32" s="4">
        <f>(H32^4/B23^4)*C23</f>
        <v>7472544</v>
      </c>
      <c r="K32" s="4"/>
      <c r="L32" s="5">
        <f>((H32^3*LOG(H32,2))/(B23^3*LOG(B23,2)))*E23</f>
        <v>1240465.6000000001</v>
      </c>
      <c r="M32" s="5" t="e">
        <f>I32/K32</f>
        <v>#DIV/0!</v>
      </c>
    </row>
    <row r="33" spans="3:13" ht="15.75" x14ac:dyDescent="0.25">
      <c r="C33" s="4">
        <v>17</v>
      </c>
      <c r="E33" s="4">
        <v>32</v>
      </c>
      <c r="H33" s="2">
        <f>H32*2</f>
        <v>4096</v>
      </c>
      <c r="I33" s="4"/>
      <c r="J33" s="4">
        <f>(H33^4/H32^4)*I32</f>
        <v>0</v>
      </c>
      <c r="K33" s="4"/>
      <c r="L33" s="5">
        <f>((H33^3*LOG(H33,2))/(H32^3*LOG(H32,2)))*K32</f>
        <v>0</v>
      </c>
      <c r="M33" s="5" t="e">
        <f>I33/K33</f>
        <v>#DIV/0!</v>
      </c>
    </row>
    <row r="34" spans="3:13" ht="15.75" x14ac:dyDescent="0.25">
      <c r="C34" s="4">
        <v>178</v>
      </c>
      <c r="E34" s="4">
        <v>338</v>
      </c>
    </row>
    <row r="35" spans="3:13" ht="15.75" x14ac:dyDescent="0.25">
      <c r="C35" s="4">
        <v>2315</v>
      </c>
      <c r="E35" s="4">
        <v>4101</v>
      </c>
    </row>
    <row r="36" spans="3:13" ht="15.75" x14ac:dyDescent="0.25">
      <c r="C36" s="4">
        <v>37162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Rico Iglesias</dc:creator>
  <cp:lastModifiedBy>Mateo Rico Iglesias</cp:lastModifiedBy>
  <dcterms:created xsi:type="dcterms:W3CDTF">2022-02-16T18:00:24Z</dcterms:created>
  <dcterms:modified xsi:type="dcterms:W3CDTF">2022-02-20T13:01:48Z</dcterms:modified>
</cp:coreProperties>
</file>