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er\БомонО4ка\5 семестр\"/>
    </mc:Choice>
  </mc:AlternateContent>
  <xr:revisionPtr revIDLastSave="0" documentId="13_ncr:1_{9D50CD96-6DEA-4D98-869B-FEA4DFD72CAF}" xr6:coauthVersionLast="47" xr6:coauthVersionMax="47" xr10:uidLastSave="{00000000-0000-0000-0000-000000000000}"/>
  <bookViews>
    <workbookView xWindow="-108" yWindow="-108" windowWidth="23256" windowHeight="12576" activeTab="5" xr2:uid="{4EA7C1BB-5907-4457-BEA8-8EFE5EA234B6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9" sheetId="9" r:id="rId8"/>
    <sheet name="Лист10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" i="7"/>
  <c r="G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" i="7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F2" i="1" l="1"/>
  <c r="H6" i="1" s="1"/>
  <c r="H13" i="1" l="1"/>
  <c r="H5" i="1"/>
  <c r="H21" i="1"/>
  <c r="H20" i="1"/>
  <c r="H11" i="1"/>
  <c r="H3" i="1"/>
  <c r="H12" i="1"/>
  <c r="H19" i="1"/>
  <c r="H18" i="1"/>
  <c r="H10" i="1"/>
  <c r="H17" i="1"/>
  <c r="H9" i="1"/>
  <c r="H15" i="1"/>
  <c r="H7" i="1"/>
  <c r="H4" i="1"/>
  <c r="H16" i="1"/>
  <c r="H8" i="1"/>
  <c r="H2" i="1"/>
  <c r="H14" i="1"/>
</calcChain>
</file>

<file path=xl/sharedStrings.xml><?xml version="1.0" encoding="utf-8"?>
<sst xmlns="http://schemas.openxmlformats.org/spreadsheetml/2006/main" count="153" uniqueCount="52">
  <si>
    <t>z2</t>
  </si>
  <si>
    <t>z3</t>
  </si>
  <si>
    <t>z4</t>
  </si>
  <si>
    <t>z5</t>
  </si>
  <si>
    <t>z6</t>
  </si>
  <si>
    <t>N</t>
  </si>
  <si>
    <t>y + alpha</t>
  </si>
  <si>
    <t>alpha</t>
  </si>
  <si>
    <t>y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</si>
  <si>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</si>
  <si>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</si>
  <si>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</si>
  <si>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</si>
  <si>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</si>
  <si>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</si>
  <si>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</si>
  <si>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</si>
  <si>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</si>
  <si>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</si>
  <si>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</si>
  <si>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</si>
  <si>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</si>
  <si>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</si>
  <si>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</si>
  <si>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</si>
  <si>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</si>
  <si>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</si>
  <si>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</si>
  <si>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</si>
  <si>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</si>
  <si>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</si>
  <si>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ВЫВОД ОСТАТКА</t>
  </si>
  <si>
    <t>Наблюдение</t>
  </si>
  <si>
    <t>Предсказанное y</t>
  </si>
  <si>
    <t>Остатки</t>
  </si>
  <si>
    <t>Это сигма - стандартное квадратичное отклонение</t>
  </si>
  <si>
    <t>Y-пересечение (это x0)</t>
  </si>
  <si>
    <t>z1 (x1)</t>
  </si>
  <si>
    <t>z2 (x2)</t>
  </si>
  <si>
    <t>Стандартная ошибка (сигма)</t>
  </si>
  <si>
    <t>Снова выбираем наименьшую</t>
  </si>
  <si>
    <t>Выбираем наименьшее по модулю в t-статистике (меньше 2), при этом НИЖНИЕ - отриц, ВЕРХНИЕ - положит значение. Значит этот параметр незначимый и коэф-т при нем нужно удалить (удаляем весь столбец в листе 1)</t>
  </si>
  <si>
    <t>Остались в НИЖНИХ и ВЕРХНИХ только - и -, + и +. Значит останавливаемся. Копируем предсказанное y обратно на новый (6) лист. Туда же копируем y из листа 1</t>
  </si>
  <si>
    <t>абсцисса</t>
  </si>
  <si>
    <t>ордината</t>
  </si>
  <si>
    <t>Полученные коэфф-ты:</t>
  </si>
  <si>
    <t>Уравнение:</t>
  </si>
  <si>
    <t>y = -0,10795 + z2*3,003817 + z3*3,002383 + z6*2,999468</t>
  </si>
  <si>
    <t>t</t>
  </si>
  <si>
    <t>t^2</t>
  </si>
  <si>
    <t>t^3</t>
  </si>
  <si>
    <t>y = -4,10225 + 3,999112*t - 3,981811*t*t + 3,98618*t*t*t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</si>
</sst>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5" xfId="0" applyBorder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Лист6!$C$2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Лист6!$B$3:$B$22</c:f>
              <c:numCache>
                <c:formatCode>General</c:formatCode>
                <c:ptCount val="20"/>
                <c:pt idx="0">
                  <c:v>14.547063717518874</c:v>
                </c:pt>
                <c:pt idx="1">
                  <c:v>14.96148393942018</c:v>
                </c:pt>
                <c:pt idx="2">
                  <c:v>13.26779726036059</c:v>
                </c:pt>
                <c:pt idx="3">
                  <c:v>15.800270064696441</c:v>
                </c:pt>
                <c:pt idx="4">
                  <c:v>10.30967566038353</c:v>
                </c:pt>
                <c:pt idx="5">
                  <c:v>14.148212323061099</c:v>
                </c:pt>
                <c:pt idx="6">
                  <c:v>15.040421133719136</c:v>
                </c:pt>
                <c:pt idx="7">
                  <c:v>11.435137493000079</c:v>
                </c:pt>
                <c:pt idx="8">
                  <c:v>9.9512434897236073</c:v>
                </c:pt>
                <c:pt idx="9">
                  <c:v>12.276002136598983</c:v>
                </c:pt>
                <c:pt idx="10">
                  <c:v>13.700820235322027</c:v>
                </c:pt>
                <c:pt idx="11">
                  <c:v>14.520990451250064</c:v>
                </c:pt>
                <c:pt idx="12">
                  <c:v>13.014755842850692</c:v>
                </c:pt>
                <c:pt idx="13">
                  <c:v>12.497095918213732</c:v>
                </c:pt>
                <c:pt idx="14">
                  <c:v>12.69747049253931</c:v>
                </c:pt>
                <c:pt idx="15">
                  <c:v>9.7270077348929398</c:v>
                </c:pt>
                <c:pt idx="16">
                  <c:v>13.200606483874408</c:v>
                </c:pt>
                <c:pt idx="17">
                  <c:v>15.043279892648094</c:v>
                </c:pt>
                <c:pt idx="18">
                  <c:v>14.912815670131582</c:v>
                </c:pt>
                <c:pt idx="19">
                  <c:v>12.337850059794583</c:v>
                </c:pt>
              </c:numCache>
            </c:numRef>
          </c:xVal>
          <c:yVal>
            <c:numRef>
              <c:f>Лист6!$C$3:$C$22</c:f>
              <c:numCache>
                <c:formatCode>General</c:formatCode>
                <c:ptCount val="20"/>
                <c:pt idx="0">
                  <c:v>14.547063717518874</c:v>
                </c:pt>
                <c:pt idx="1">
                  <c:v>14.96148393942018</c:v>
                </c:pt>
                <c:pt idx="2">
                  <c:v>13.26779726036059</c:v>
                </c:pt>
                <c:pt idx="3">
                  <c:v>15.800270064696441</c:v>
                </c:pt>
                <c:pt idx="4">
                  <c:v>10.30967566038353</c:v>
                </c:pt>
                <c:pt idx="5">
                  <c:v>14.148212323061099</c:v>
                </c:pt>
                <c:pt idx="6">
                  <c:v>15.040421133719136</c:v>
                </c:pt>
                <c:pt idx="7">
                  <c:v>11.435137493000079</c:v>
                </c:pt>
                <c:pt idx="8">
                  <c:v>9.9512434897236073</c:v>
                </c:pt>
                <c:pt idx="9">
                  <c:v>12.276002136598983</c:v>
                </c:pt>
                <c:pt idx="10">
                  <c:v>13.700820235322027</c:v>
                </c:pt>
                <c:pt idx="11">
                  <c:v>14.520990451250064</c:v>
                </c:pt>
                <c:pt idx="12">
                  <c:v>13.014755842850692</c:v>
                </c:pt>
                <c:pt idx="13">
                  <c:v>12.497095918213732</c:v>
                </c:pt>
                <c:pt idx="14">
                  <c:v>12.69747049253931</c:v>
                </c:pt>
                <c:pt idx="15">
                  <c:v>9.7270077348929398</c:v>
                </c:pt>
                <c:pt idx="16">
                  <c:v>13.200606483874408</c:v>
                </c:pt>
                <c:pt idx="17">
                  <c:v>15.043279892648094</c:v>
                </c:pt>
                <c:pt idx="18">
                  <c:v>14.912815670131582</c:v>
                </c:pt>
                <c:pt idx="19">
                  <c:v>12.337850059794583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E5-4AF2-BF6E-6792BEA50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961456"/>
        <c:axId val="1205963120"/>
      </c:scatterChart>
      <c:valAx>
        <c:axId val="1205961456"/>
        <c:scaling>
          <c:orientation val="minMax"/>
          <c:max val="16"/>
          <c:min val="9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963120"/>
        <c:crosses val="autoZero"/>
        <c:crossBetween val="midCat"/>
      </c:valAx>
      <c:valAx>
        <c:axId val="1205963120"/>
        <c:scaling>
          <c:orientation val="minMax"/>
          <c:max val="16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96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Лист10!$B$2</c:f>
              <c:strCache>
                <c:ptCount val="1"/>
                <c:pt idx="0">
                  <c:v>Предсказанное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Лист10!$A$3:$A$22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Лист10!$B$3:$B$22</c:f>
              <c:numCache>
                <c:formatCode>General</c:formatCode>
                <c:ptCount val="20"/>
                <c:pt idx="0">
                  <c:v>-3.9117504234895533</c:v>
                </c:pt>
                <c:pt idx="1">
                  <c:v>-3.7381705251270461</c:v>
                </c:pt>
                <c:pt idx="2">
                  <c:v>-3.5785204117011884</c:v>
                </c:pt>
                <c:pt idx="3">
                  <c:v>-3.4298104479986282</c:v>
                </c:pt>
                <c:pt idx="4">
                  <c:v>-3.2890509988060117</c:v>
                </c:pt>
                <c:pt idx="5">
                  <c:v>-3.1532524289099859</c:v>
                </c:pt>
                <c:pt idx="6">
                  <c:v>-3.0194251030971975</c:v>
                </c:pt>
                <c:pt idx="7">
                  <c:v>-2.8845793861542934</c:v>
                </c:pt>
                <c:pt idx="8">
                  <c:v>-2.7457256428679218</c:v>
                </c:pt>
                <c:pt idx="9">
                  <c:v>-2.5998742380247282</c:v>
                </c:pt>
                <c:pt idx="10">
                  <c:v>-2.4440355364113593</c:v>
                </c:pt>
                <c:pt idx="11">
                  <c:v>-2.2752199028144635</c:v>
                </c:pt>
                <c:pt idx="12">
                  <c:v>-2.0904377020206866</c:v>
                </c:pt>
                <c:pt idx="13">
                  <c:v>-1.886699298816676</c:v>
                </c:pt>
                <c:pt idx="14">
                  <c:v>-1.6610150579890777</c:v>
                </c:pt>
                <c:pt idx="15">
                  <c:v>-1.4103953443245394</c:v>
                </c:pt>
                <c:pt idx="16">
                  <c:v>-1.1318505226097089</c:v>
                </c:pt>
                <c:pt idx="17">
                  <c:v>-0.82239095763123071</c:v>
                </c:pt>
                <c:pt idx="18">
                  <c:v>-0.47902701417575511</c:v>
                </c:pt>
                <c:pt idx="19">
                  <c:v>-9.8769057029925111E-2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B5-4F5C-8272-C243EEF7A1CB}"/>
            </c:ext>
          </c:extLst>
        </c:ser>
        <c:ser>
          <c:idx val="1"/>
          <c:order val="1"/>
          <c:tx>
            <c:strRef>
              <c:f>Лист10!$C$2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Лист10!$A$3:$A$22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Лист10!$C$3:$C$22</c:f>
              <c:numCache>
                <c:formatCode>General</c:formatCode>
                <c:ptCount val="20"/>
                <c:pt idx="0">
                  <c:v>-3.91</c:v>
                </c:pt>
                <c:pt idx="1">
                  <c:v>-3.74</c:v>
                </c:pt>
                <c:pt idx="2">
                  <c:v>-3.58</c:v>
                </c:pt>
                <c:pt idx="3">
                  <c:v>-3.43</c:v>
                </c:pt>
                <c:pt idx="4">
                  <c:v>-3.29</c:v>
                </c:pt>
                <c:pt idx="5">
                  <c:v>-3.15</c:v>
                </c:pt>
                <c:pt idx="6">
                  <c:v>-3.02</c:v>
                </c:pt>
                <c:pt idx="7">
                  <c:v>-2.88</c:v>
                </c:pt>
                <c:pt idx="8">
                  <c:v>-2.75</c:v>
                </c:pt>
                <c:pt idx="9">
                  <c:v>-2.6</c:v>
                </c:pt>
                <c:pt idx="10">
                  <c:v>-2.44</c:v>
                </c:pt>
                <c:pt idx="11">
                  <c:v>-2.2800000000000002</c:v>
                </c:pt>
                <c:pt idx="12">
                  <c:v>-2.09</c:v>
                </c:pt>
                <c:pt idx="13">
                  <c:v>-1.8900000000000001</c:v>
                </c:pt>
                <c:pt idx="14">
                  <c:v>-1.6600000000000001</c:v>
                </c:pt>
                <c:pt idx="15">
                  <c:v>-1.4100000000000001</c:v>
                </c:pt>
                <c:pt idx="16">
                  <c:v>-1.1300000000000001</c:v>
                </c:pt>
                <c:pt idx="17">
                  <c:v>-0.82</c:v>
                </c:pt>
                <c:pt idx="18">
                  <c:v>-0.48</c:v>
                </c:pt>
                <c:pt idx="1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B5-4F5C-8272-C243EEF7A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469551"/>
        <c:axId val="989467887"/>
      </c:scatterChart>
      <c:valAx>
        <c:axId val="98946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467887"/>
        <c:crosses val="autoZero"/>
        <c:crossBetween val="midCat"/>
      </c:valAx>
      <c:valAx>
        <c:axId val="9894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46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7</xdr:row>
      <xdr:rowOff>7620</xdr:rowOff>
    </xdr:from>
    <xdr:to>
      <xdr:col>14</xdr:col>
      <xdr:colOff>68580</xdr:colOff>
      <xdr:row>22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FBA52E-41E4-607F-606A-A41D680AD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6</xdr:row>
      <xdr:rowOff>152400</xdr:rowOff>
    </xdr:from>
    <xdr:to>
      <xdr:col>11</xdr:col>
      <xdr:colOff>457200</xdr:colOff>
      <xdr:row>21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0E0B4C2-5646-3B19-C55D-2288669BE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093C-2789-487C-9926-BCB42E422C71}">
  <dimension ref="A1:H21"/>
  <sheetViews>
    <sheetView workbookViewId="0">
      <selection activeCell="O7" sqref="O7"/>
    </sheetView>
  </sheetViews>
  <sheetFormatPr defaultRowHeight="14.4" x14ac:dyDescent="0.3"/>
  <sheetData>
    <row r="1" spans="1:8" ht="15" thickBot="1" x14ac:dyDescent="0.35">
      <c r="A1" t="s">
        <v>0</v>
      </c>
      <c r="B1" t="s">
        <v>1</v>
      </c>
      <c r="C1" t="s">
        <v>4</v>
      </c>
      <c r="E1" t="s">
        <v>5</v>
      </c>
      <c r="F1" t="s">
        <v>7</v>
      </c>
      <c r="G1" t="s">
        <v>6</v>
      </c>
      <c r="H1" t="s">
        <v>8</v>
      </c>
    </row>
    <row r="2" spans="1:8" ht="15" thickBot="1" x14ac:dyDescent="0.35">
      <c r="A2" s="2">
        <v>1.194067</v>
      </c>
      <c r="B2" s="2">
        <v>1.7458720000000001</v>
      </c>
      <c r="C2" s="2">
        <v>1.9425030000000001</v>
      </c>
      <c r="E2" s="5">
        <v>8</v>
      </c>
      <c r="F2" s="5">
        <f>(52-48)/40</f>
        <v>0.1</v>
      </c>
      <c r="G2" s="1">
        <v>14.65</v>
      </c>
      <c r="H2">
        <f>G2-$F$2</f>
        <v>14.55</v>
      </c>
    </row>
    <row r="3" spans="1:8" ht="15" thickBot="1" x14ac:dyDescent="0.35">
      <c r="A3" s="4">
        <v>1.913419</v>
      </c>
      <c r="B3" s="4">
        <v>1.182653</v>
      </c>
      <c r="C3" s="4">
        <v>1.9240390000000001</v>
      </c>
      <c r="G3" s="3">
        <v>15.06</v>
      </c>
      <c r="H3">
        <f t="shared" ref="H3:H21" si="0">G3-$F$2</f>
        <v>14.96</v>
      </c>
    </row>
    <row r="4" spans="1:8" ht="15" thickBot="1" x14ac:dyDescent="0.35">
      <c r="A4" s="4">
        <v>1.5613570000000001</v>
      </c>
      <c r="B4" s="4">
        <v>1.070589</v>
      </c>
      <c r="C4" s="4">
        <v>1.824122</v>
      </c>
      <c r="G4" s="3">
        <v>13.37</v>
      </c>
      <c r="H4">
        <f t="shared" si="0"/>
        <v>13.27</v>
      </c>
    </row>
    <row r="5" spans="1:8" ht="15" thickBot="1" x14ac:dyDescent="0.35">
      <c r="A5" s="4">
        <v>1.798975</v>
      </c>
      <c r="B5" s="4">
        <v>1.9522390000000001</v>
      </c>
      <c r="C5" s="4">
        <v>1.54796</v>
      </c>
      <c r="G5" s="3">
        <v>15.9</v>
      </c>
      <c r="H5">
        <f t="shared" si="0"/>
        <v>15.8</v>
      </c>
    </row>
    <row r="6" spans="1:8" ht="15" thickBot="1" x14ac:dyDescent="0.35">
      <c r="A6" s="4">
        <v>1.03122</v>
      </c>
      <c r="B6" s="4">
        <v>1.3805959999999999</v>
      </c>
      <c r="C6" s="4">
        <v>1.0585039999999999</v>
      </c>
      <c r="G6" s="3">
        <v>10.41</v>
      </c>
      <c r="H6">
        <f t="shared" si="0"/>
        <v>10.31</v>
      </c>
    </row>
    <row r="7" spans="1:8" ht="15" thickBot="1" x14ac:dyDescent="0.35">
      <c r="A7" s="4">
        <v>1.7429730000000001</v>
      </c>
      <c r="B7" s="4">
        <v>1.5804009999999999</v>
      </c>
      <c r="C7" s="4">
        <v>1.425459</v>
      </c>
      <c r="G7" s="3">
        <v>14.25</v>
      </c>
      <c r="H7">
        <f t="shared" si="0"/>
        <v>14.15</v>
      </c>
    </row>
    <row r="8" spans="1:8" ht="15" thickBot="1" x14ac:dyDescent="0.35">
      <c r="A8" s="4">
        <v>1.306711</v>
      </c>
      <c r="B8" s="4">
        <v>1.972594</v>
      </c>
      <c r="C8" s="4">
        <v>1.7672349999999999</v>
      </c>
      <c r="G8" s="3">
        <v>15.14</v>
      </c>
      <c r="H8">
        <f t="shared" si="0"/>
        <v>15.040000000000001</v>
      </c>
    </row>
    <row r="9" spans="1:8" ht="15" thickBot="1" x14ac:dyDescent="0.35">
      <c r="A9" s="4">
        <v>1.1391640000000001</v>
      </c>
      <c r="B9" s="4">
        <v>1.686178</v>
      </c>
      <c r="C9" s="4">
        <v>1.0197449999999999</v>
      </c>
      <c r="G9" s="3">
        <v>11.54</v>
      </c>
      <c r="H9">
        <f t="shared" si="0"/>
        <v>11.44</v>
      </c>
    </row>
    <row r="10" spans="1:8" ht="15" thickBot="1" x14ac:dyDescent="0.35">
      <c r="A10" s="4">
        <v>1.1145970000000001</v>
      </c>
      <c r="B10" s="4">
        <v>1.079653</v>
      </c>
      <c r="C10" s="4">
        <v>1.1567430000000001</v>
      </c>
      <c r="G10" s="3">
        <v>10.050000000000001</v>
      </c>
      <c r="H10">
        <f t="shared" si="0"/>
        <v>9.9500000000000011</v>
      </c>
    </row>
    <row r="11" spans="1:8" ht="15" thickBot="1" x14ac:dyDescent="0.35">
      <c r="A11" s="4">
        <v>1.3492230000000001</v>
      </c>
      <c r="B11" s="4">
        <v>1.68038</v>
      </c>
      <c r="C11" s="4">
        <v>1.095523</v>
      </c>
      <c r="G11" s="3">
        <v>12.38</v>
      </c>
      <c r="H11">
        <f t="shared" si="0"/>
        <v>12.280000000000001</v>
      </c>
    </row>
    <row r="12" spans="1:8" ht="15" thickBot="1" x14ac:dyDescent="0.35">
      <c r="A12" s="4">
        <v>1.9729909999999999</v>
      </c>
      <c r="B12" s="4">
        <v>1.443953</v>
      </c>
      <c r="C12" s="4">
        <v>1.182531</v>
      </c>
      <c r="G12" s="3">
        <v>13.8</v>
      </c>
      <c r="H12">
        <f t="shared" si="0"/>
        <v>13.700000000000001</v>
      </c>
    </row>
    <row r="13" spans="1:8" ht="15" thickBot="1" x14ac:dyDescent="0.35">
      <c r="A13" s="4">
        <v>1.4279919999999999</v>
      </c>
      <c r="B13" s="4">
        <v>1.464156</v>
      </c>
      <c r="C13" s="4">
        <v>1.981536</v>
      </c>
      <c r="G13" s="3">
        <v>14.62</v>
      </c>
      <c r="H13">
        <f t="shared" si="0"/>
        <v>14.52</v>
      </c>
    </row>
    <row r="14" spans="1:8" ht="15" thickBot="1" x14ac:dyDescent="0.35">
      <c r="A14" s="4">
        <v>1.304392</v>
      </c>
      <c r="B14" s="4">
        <v>1.8521069999999999</v>
      </c>
      <c r="C14" s="4">
        <v>1.21482</v>
      </c>
      <c r="G14" s="3">
        <v>13.11</v>
      </c>
      <c r="H14">
        <f t="shared" si="0"/>
        <v>13.01</v>
      </c>
    </row>
    <row r="15" spans="1:8" ht="15" thickBot="1" x14ac:dyDescent="0.35">
      <c r="A15" s="4">
        <v>1.8667560000000001</v>
      </c>
      <c r="B15" s="4">
        <v>1.0749839999999999</v>
      </c>
      <c r="C15" s="4">
        <v>1.2569349999999999</v>
      </c>
      <c r="G15" s="3">
        <v>12.6</v>
      </c>
      <c r="H15">
        <f t="shared" si="0"/>
        <v>12.5</v>
      </c>
    </row>
    <row r="16" spans="1:8" ht="15" thickBot="1" x14ac:dyDescent="0.35">
      <c r="A16" s="4">
        <v>1.363353</v>
      </c>
      <c r="B16" s="4">
        <v>1.227454</v>
      </c>
      <c r="C16" s="4">
        <v>1.6752530000000001</v>
      </c>
      <c r="G16" s="3">
        <v>12.8</v>
      </c>
      <c r="H16">
        <f t="shared" si="0"/>
        <v>12.700000000000001</v>
      </c>
    </row>
    <row r="17" spans="1:8" ht="15" thickBot="1" x14ac:dyDescent="0.35">
      <c r="A17" s="4">
        <v>1.072481</v>
      </c>
      <c r="B17" s="4">
        <v>1.1234470000000001</v>
      </c>
      <c r="C17" s="4">
        <v>1.080325</v>
      </c>
      <c r="G17" s="3">
        <v>9.82</v>
      </c>
      <c r="H17">
        <f t="shared" si="0"/>
        <v>9.7200000000000006</v>
      </c>
    </row>
    <row r="18" spans="1:8" ht="15" thickBot="1" x14ac:dyDescent="0.35">
      <c r="A18" s="4">
        <v>1.9473560000000001</v>
      </c>
      <c r="B18" s="4">
        <v>1.3726309999999999</v>
      </c>
      <c r="C18" s="4">
        <v>1.112827</v>
      </c>
      <c r="G18" s="3">
        <v>13.3</v>
      </c>
      <c r="H18">
        <f t="shared" si="0"/>
        <v>13.200000000000001</v>
      </c>
    </row>
    <row r="19" spans="1:8" ht="15" thickBot="1" x14ac:dyDescent="0.35">
      <c r="A19" s="4">
        <v>1.802332</v>
      </c>
      <c r="B19" s="4">
        <v>1.3650009999999999</v>
      </c>
      <c r="C19" s="4">
        <v>1.8800319999999999</v>
      </c>
      <c r="G19" s="3">
        <v>15.14</v>
      </c>
      <c r="H19">
        <f t="shared" si="0"/>
        <v>15.040000000000001</v>
      </c>
    </row>
    <row r="20" spans="1:8" ht="15" thickBot="1" x14ac:dyDescent="0.35">
      <c r="A20" s="4">
        <v>1.359294</v>
      </c>
      <c r="B20" s="4">
        <v>1.9562059999999999</v>
      </c>
      <c r="C20" s="4">
        <v>1.688437</v>
      </c>
      <c r="G20" s="3">
        <v>15.01</v>
      </c>
      <c r="H20">
        <f t="shared" si="0"/>
        <v>14.91</v>
      </c>
    </row>
    <row r="21" spans="1:8" ht="15" thickBot="1" x14ac:dyDescent="0.35">
      <c r="A21" s="4">
        <v>1.2718590000000001</v>
      </c>
      <c r="B21" s="4">
        <v>1.250008</v>
      </c>
      <c r="C21" s="4">
        <v>1.624409</v>
      </c>
      <c r="G21" s="3">
        <v>12.44</v>
      </c>
      <c r="H21">
        <f t="shared" si="0"/>
        <v>12.34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F5EC-A0AD-46CE-B1A2-BAC0FD21027D}">
  <dimension ref="A1:G49"/>
  <sheetViews>
    <sheetView topLeftCell="A7" workbookViewId="0">
      <selection activeCell="F17" sqref="F17:G23"/>
    </sheetView>
  </sheetViews>
  <sheetFormatPr defaultRowHeight="14.4" x14ac:dyDescent="0.3"/>
  <cols>
    <col min="1" max="7" width="20.44140625" customWidth="1"/>
  </cols>
  <sheetData>
    <row r="1" spans="1:7" x14ac:dyDescent="0.3">
      <c r="A1" t="s">
        <v>9</v>
      </c>
    </row>
    <row r="2" spans="1:7" ht="15" thickBot="1" x14ac:dyDescent="0.35"/>
    <row r="3" spans="1:7" x14ac:dyDescent="0.3">
      <c r="A3" s="9" t="s">
        <v>10</v>
      </c>
      <c r="B3" s="8"/>
    </row>
    <row r="7" spans="1:7" x14ac:dyDescent="0.3">
      <c r="A7" s="10" t="s">
        <v>14</v>
      </c>
      <c r="B7" s="10">
        <v>3.3968626048407262E-3</v>
      </c>
      <c r="C7" s="10" t="s">
        <v>35</v>
      </c>
    </row>
    <row r="8" spans="1:7" ht="15" thickBot="1" x14ac:dyDescent="0.35">
      <c r="A8" s="6"/>
      <c r="B8" s="6"/>
    </row>
    <row r="10" spans="1:7" ht="15" thickBot="1" x14ac:dyDescent="0.35"/>
    <row r="11" spans="1:7" x14ac:dyDescent="0.3">
      <c r="A11" s="7"/>
      <c r="B11" s="7"/>
      <c r="C11" s="7"/>
      <c r="D11" s="7"/>
      <c r="E11" s="7"/>
      <c r="F11" s="7"/>
    </row>
    <row r="14" spans="1:7" ht="15" thickBot="1" x14ac:dyDescent="0.35">
      <c r="A14" s="6"/>
      <c r="B14" s="6"/>
      <c r="C14" s="6"/>
      <c r="D14" s="6"/>
      <c r="E14" s="6"/>
      <c r="F14" s="6"/>
    </row>
    <row r="15" spans="1:7" ht="15" thickBot="1" x14ac:dyDescent="0.35"/>
    <row r="16" spans="1:7" x14ac:dyDescent="0.3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</row>
    <row r="17" spans="1:7" x14ac:dyDescent="0.3">
      <c r="A17" t="s">
        <v>36</v>
      </c>
      <c r="B17">
        <v>-0.1093500612585494</v>
      </c>
      <c r="C17">
        <v>8.44941093337148E-3</v>
      </c>
      <c r="D17">
        <v>-12.941737846678098</v>
      </c>
      <c r="E17">
        <v>8.4012291885178204E-9</v>
      </c>
      <c r="F17">
        <v>-0.12760390380457917</v>
      </c>
      <c r="G17">
        <v>-9.1096218712519633E-2</v>
      </c>
    </row>
    <row r="18" spans="1:7" x14ac:dyDescent="0.3">
      <c r="A18" s="10" t="s">
        <v>37</v>
      </c>
      <c r="B18">
        <v>1.5642523897660492E-3</v>
      </c>
      <c r="C18">
        <v>3.2524752403892349E-3</v>
      </c>
      <c r="D18" s="10">
        <v>0.48094213611257186</v>
      </c>
      <c r="E18">
        <v>0.63855105232801868</v>
      </c>
      <c r="F18">
        <v>-5.4622931754921399E-3</v>
      </c>
      <c r="G18">
        <v>8.5907979550242392E-3</v>
      </c>
    </row>
    <row r="19" spans="1:7" x14ac:dyDescent="0.3">
      <c r="A19" t="s">
        <v>38</v>
      </c>
      <c r="B19">
        <v>3.0022774199001856</v>
      </c>
      <c r="C19">
        <v>2.7487064526420966E-3</v>
      </c>
      <c r="D19">
        <v>1092.2510175702294</v>
      </c>
      <c r="E19">
        <v>1.1995983888916824E-33</v>
      </c>
      <c r="F19">
        <v>2.9963392006340808</v>
      </c>
      <c r="G19">
        <v>3.0082156391662904</v>
      </c>
    </row>
    <row r="20" spans="1:7" x14ac:dyDescent="0.3">
      <c r="A20" t="s">
        <v>1</v>
      </c>
      <c r="B20">
        <v>3.0025369473737409</v>
      </c>
      <c r="C20">
        <v>2.6645831260972532E-3</v>
      </c>
      <c r="D20">
        <v>1126.831780163481</v>
      </c>
      <c r="E20">
        <v>7.9994740223068568E-34</v>
      </c>
      <c r="F20">
        <v>2.9967804655055805</v>
      </c>
      <c r="G20">
        <v>3.0082934292419012</v>
      </c>
    </row>
    <row r="21" spans="1:7" x14ac:dyDescent="0.3">
      <c r="A21" t="s">
        <v>2</v>
      </c>
      <c r="B21">
        <v>-2.3252728272323371E-3</v>
      </c>
      <c r="C21">
        <v>2.8325454697618775E-3</v>
      </c>
      <c r="D21">
        <v>-0.82091279806633255</v>
      </c>
      <c r="E21">
        <v>0.42649386807445056</v>
      </c>
      <c r="F21">
        <v>-8.4446152781115745E-3</v>
      </c>
      <c r="G21">
        <v>3.7940696236469004E-3</v>
      </c>
    </row>
    <row r="22" spans="1:7" x14ac:dyDescent="0.3">
      <c r="A22" t="s">
        <v>3</v>
      </c>
      <c r="B22">
        <v>2.4984980540908464E-3</v>
      </c>
      <c r="C22">
        <v>2.4466869652660511E-3</v>
      </c>
      <c r="D22">
        <v>1.0211760186571972</v>
      </c>
      <c r="E22">
        <v>0.32579947249646402</v>
      </c>
      <c r="F22">
        <v>-2.7872477778459999E-3</v>
      </c>
      <c r="G22">
        <v>7.7842438860276928E-3</v>
      </c>
    </row>
    <row r="23" spans="1:7" ht="15" thickBot="1" x14ac:dyDescent="0.35">
      <c r="A23" s="6" t="s">
        <v>4</v>
      </c>
      <c r="B23" s="6">
        <v>2.9997886731792329</v>
      </c>
      <c r="C23" s="6">
        <v>2.5136375225354919E-3</v>
      </c>
      <c r="D23" s="6">
        <v>1193.4054318831791</v>
      </c>
      <c r="E23" s="6">
        <v>3.7930481442601323E-34</v>
      </c>
      <c r="F23" s="6">
        <v>2.9943582894618386</v>
      </c>
      <c r="G23" s="6">
        <v>3.0052190568966273</v>
      </c>
    </row>
    <row r="24" spans="1:7" x14ac:dyDescent="0.3">
      <c r="D24" s="10" t="s">
        <v>41</v>
      </c>
    </row>
    <row r="27" spans="1:7" x14ac:dyDescent="0.3">
      <c r="A27" t="s">
        <v>31</v>
      </c>
    </row>
    <row r="28" spans="1:7" ht="15" thickBot="1" x14ac:dyDescent="0.35"/>
    <row r="29" spans="1:7" x14ac:dyDescent="0.3">
      <c r="A29" s="7" t="s">
        <v>32</v>
      </c>
      <c r="B29" s="7" t="s">
        <v>33</v>
      </c>
      <c r="C29" s="7" t="s">
        <v>34</v>
      </c>
    </row>
    <row r="30" spans="1:7" x14ac:dyDescent="0.3">
      <c r="A30">
        <v>1</v>
      </c>
      <c r="B30">
        <v>14.547445455956847</v>
      </c>
      <c r="C30">
        <v>2.5545440431535837E-3</v>
      </c>
    </row>
    <row r="31" spans="1:7" x14ac:dyDescent="0.3">
      <c r="A31">
        <v>2</v>
      </c>
      <c r="B31">
        <v>14.960701696571476</v>
      </c>
      <c r="C31">
        <v>-7.0169657147545195E-4</v>
      </c>
    </row>
    <row r="32" spans="1:7" x14ac:dyDescent="0.3">
      <c r="A32">
        <v>3</v>
      </c>
      <c r="B32">
        <v>13.266114626339796</v>
      </c>
      <c r="C32">
        <v>3.8853736602035838E-3</v>
      </c>
    </row>
    <row r="33" spans="1:3" x14ac:dyDescent="0.3">
      <c r="A33">
        <v>4</v>
      </c>
      <c r="B33">
        <v>15.798655356707318</v>
      </c>
      <c r="C33">
        <v>1.3446432926826901E-3</v>
      </c>
    </row>
    <row r="34" spans="1:3" x14ac:dyDescent="0.3">
      <c r="A34">
        <v>5</v>
      </c>
      <c r="B34">
        <v>10.310411969668953</v>
      </c>
      <c r="C34">
        <v>-4.1196966895284959E-4</v>
      </c>
    </row>
    <row r="35" spans="1:3" x14ac:dyDescent="0.3">
      <c r="A35">
        <v>6</v>
      </c>
      <c r="B35">
        <v>14.149750662399379</v>
      </c>
      <c r="C35">
        <v>2.4933760062140209E-4</v>
      </c>
    </row>
    <row r="36" spans="1:3" x14ac:dyDescent="0.3">
      <c r="A36">
        <v>7</v>
      </c>
      <c r="B36">
        <v>15.040695432393537</v>
      </c>
      <c r="C36">
        <v>-6.954323935364215E-4</v>
      </c>
    </row>
    <row r="37" spans="1:3" x14ac:dyDescent="0.3">
      <c r="A37">
        <v>8</v>
      </c>
      <c r="B37">
        <v>11.434090929502291</v>
      </c>
      <c r="C37">
        <v>5.9090704977080577E-3</v>
      </c>
    </row>
    <row r="38" spans="1:3" x14ac:dyDescent="0.3">
      <c r="A38">
        <v>9</v>
      </c>
      <c r="B38">
        <v>9.9501457287412656</v>
      </c>
      <c r="C38">
        <v>-1.4572874126450586E-4</v>
      </c>
    </row>
    <row r="39" spans="1:3" x14ac:dyDescent="0.3">
      <c r="A39">
        <v>10</v>
      </c>
      <c r="B39">
        <v>12.276692667158628</v>
      </c>
      <c r="C39">
        <v>3.3073328413735226E-3</v>
      </c>
    </row>
    <row r="40" spans="1:3" x14ac:dyDescent="0.3">
      <c r="A40">
        <v>11</v>
      </c>
      <c r="B40">
        <v>13.701934715740402</v>
      </c>
      <c r="C40">
        <v>-1.9347157404006055E-3</v>
      </c>
    </row>
    <row r="41" spans="1:3" x14ac:dyDescent="0.3">
      <c r="A41">
        <v>12</v>
      </c>
      <c r="B41">
        <v>14.52104555261614</v>
      </c>
      <c r="C41">
        <v>-1.0455526161408102E-3</v>
      </c>
    </row>
    <row r="42" spans="1:3" x14ac:dyDescent="0.3">
      <c r="A42">
        <v>13</v>
      </c>
      <c r="B42">
        <v>13.014289190915999</v>
      </c>
      <c r="C42">
        <v>-4.2891909159994412E-3</v>
      </c>
    </row>
    <row r="43" spans="1:3" x14ac:dyDescent="0.3">
      <c r="A43">
        <v>14</v>
      </c>
      <c r="B43">
        <v>12.498488786758333</v>
      </c>
      <c r="C43">
        <v>1.5112132416668089E-3</v>
      </c>
    </row>
    <row r="44" spans="1:3" x14ac:dyDescent="0.3">
      <c r="A44">
        <v>15</v>
      </c>
      <c r="B44">
        <v>12.699103577121186</v>
      </c>
      <c r="C44">
        <v>8.9642287881552818E-4</v>
      </c>
    </row>
    <row r="45" spans="1:3" x14ac:dyDescent="0.3">
      <c r="A45">
        <v>16</v>
      </c>
      <c r="B45">
        <v>9.725992999535368</v>
      </c>
      <c r="C45">
        <v>-5.9929995353673604E-3</v>
      </c>
    </row>
    <row r="46" spans="1:3" x14ac:dyDescent="0.3">
      <c r="A46">
        <v>17</v>
      </c>
      <c r="B46">
        <v>13.199570909683654</v>
      </c>
      <c r="C46">
        <v>4.2909031634685846E-4</v>
      </c>
    </row>
    <row r="47" spans="1:3" x14ac:dyDescent="0.3">
      <c r="A47">
        <v>18</v>
      </c>
      <c r="B47">
        <v>15.042661478769954</v>
      </c>
      <c r="C47">
        <v>-2.6614787699532627E-3</v>
      </c>
    </row>
    <row r="48" spans="1:3" x14ac:dyDescent="0.3">
      <c r="A48">
        <v>19</v>
      </c>
      <c r="B48">
        <v>14.913046495033198</v>
      </c>
      <c r="C48">
        <v>-3.0464950331978713E-3</v>
      </c>
    </row>
    <row r="49" spans="1:3" ht="15" thickBot="1" x14ac:dyDescent="0.35">
      <c r="A49" s="6">
        <v>20</v>
      </c>
      <c r="B49" s="6">
        <v>12.339161768386248</v>
      </c>
      <c r="C49" s="6">
        <v>8.3823161375207178E-4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3807-602E-4CA5-B0CF-58BF80D9A57A}">
  <dimension ref="A1:G39"/>
  <sheetViews>
    <sheetView workbookViewId="0">
      <selection activeCell="G17" sqref="G17"/>
    </sheetView>
  </sheetViews>
  <sheetFormatPr defaultRowHeight="14.4" x14ac:dyDescent="0.3"/>
  <cols>
    <col min="1" max="1" width="27.44140625" customWidth="1"/>
    <col min="2" max="7" width="19.77734375" customWidth="1"/>
  </cols>
  <sheetData>
    <row r="1" spans="1:7" x14ac:dyDescent="0.3">
      <c r="A1" t="s">
        <v>9</v>
      </c>
    </row>
    <row r="2" spans="1:7" ht="15" thickBot="1" x14ac:dyDescent="0.35"/>
    <row r="3" spans="1:7" x14ac:dyDescent="0.3">
      <c r="A3" s="8" t="s">
        <v>10</v>
      </c>
      <c r="B3" s="8"/>
    </row>
    <row r="4" spans="1:7" x14ac:dyDescent="0.3">
      <c r="A4" s="10" t="s">
        <v>39</v>
      </c>
      <c r="B4" s="10">
        <v>3.3022907577605399E-3</v>
      </c>
    </row>
    <row r="6" spans="1:7" ht="15" thickBot="1" x14ac:dyDescent="0.35"/>
    <row r="7" spans="1:7" x14ac:dyDescent="0.3">
      <c r="A7" s="7"/>
      <c r="B7" s="7" t="s">
        <v>26</v>
      </c>
      <c r="C7" s="7" t="s">
        <v>14</v>
      </c>
      <c r="D7" s="7" t="s">
        <v>27</v>
      </c>
      <c r="E7" s="7" t="s">
        <v>28</v>
      </c>
      <c r="F7" s="7" t="s">
        <v>29</v>
      </c>
      <c r="G7" s="7" t="s">
        <v>30</v>
      </c>
    </row>
    <row r="8" spans="1:7" x14ac:dyDescent="0.3">
      <c r="A8" t="s">
        <v>20</v>
      </c>
      <c r="B8">
        <v>-0.10745829304208243</v>
      </c>
      <c r="C8">
        <v>7.2698007727556484E-3</v>
      </c>
      <c r="D8">
        <v>-14.78146326166101</v>
      </c>
      <c r="E8">
        <v>6.1792231605902315E-10</v>
      </c>
      <c r="F8">
        <v>-0.12305046496330331</v>
      </c>
      <c r="G8">
        <v>-9.1866121120861552E-2</v>
      </c>
    </row>
    <row r="9" spans="1:7" x14ac:dyDescent="0.3">
      <c r="A9" t="s">
        <v>0</v>
      </c>
      <c r="B9">
        <v>3.0024236230047339</v>
      </c>
      <c r="C9">
        <v>2.6557875542251434E-3</v>
      </c>
      <c r="D9">
        <v>1130.5210080633599</v>
      </c>
      <c r="E9">
        <v>3.9636148886608378E-36</v>
      </c>
      <c r="F9">
        <v>2.9967275252124939</v>
      </c>
      <c r="G9">
        <v>3.0081197207969739</v>
      </c>
    </row>
    <row r="10" spans="1:7" x14ac:dyDescent="0.3">
      <c r="A10" t="s">
        <v>1</v>
      </c>
      <c r="B10">
        <v>3.0023116026591166</v>
      </c>
      <c r="C10">
        <v>2.5500355804781139E-3</v>
      </c>
      <c r="D10">
        <v>1177.3606712170674</v>
      </c>
      <c r="E10">
        <v>2.2452332366581373E-36</v>
      </c>
      <c r="F10">
        <v>2.9968423202923904</v>
      </c>
      <c r="G10">
        <v>3.0077808850258427</v>
      </c>
    </row>
    <row r="11" spans="1:7" x14ac:dyDescent="0.3">
      <c r="A11" s="10" t="s">
        <v>2</v>
      </c>
      <c r="B11">
        <v>-2.3986255739563687E-3</v>
      </c>
      <c r="C11">
        <v>2.749689963767182E-3</v>
      </c>
      <c r="D11" s="10">
        <v>-0.87232582784357204</v>
      </c>
      <c r="E11">
        <v>0.39774498592192253</v>
      </c>
      <c r="F11">
        <v>-8.2961240041454099E-3</v>
      </c>
      <c r="G11">
        <v>3.498872856232673E-3</v>
      </c>
    </row>
    <row r="12" spans="1:7" x14ac:dyDescent="0.3">
      <c r="A12" t="s">
        <v>3</v>
      </c>
      <c r="B12">
        <v>2.5793872031918885E-3</v>
      </c>
      <c r="C12">
        <v>2.3729424081168587E-3</v>
      </c>
      <c r="D12">
        <v>1.0869994966455432</v>
      </c>
      <c r="E12">
        <v>0.29539810460544846</v>
      </c>
      <c r="F12">
        <v>-2.5100680849327681E-3</v>
      </c>
      <c r="G12">
        <v>7.6688424913165451E-3</v>
      </c>
    </row>
    <row r="13" spans="1:7" ht="15" thickBot="1" x14ac:dyDescent="0.35">
      <c r="A13" s="6" t="s">
        <v>4</v>
      </c>
      <c r="B13" s="6">
        <v>3.0001292212036583</v>
      </c>
      <c r="C13" s="6">
        <v>2.3446954760480278E-3</v>
      </c>
      <c r="D13" s="6">
        <v>1279.5389643777369</v>
      </c>
      <c r="E13" s="6">
        <v>7.0024497582760748E-37</v>
      </c>
      <c r="F13" s="6">
        <v>2.9951003495594093</v>
      </c>
      <c r="G13" s="6">
        <v>3.0051580928479074</v>
      </c>
    </row>
    <row r="14" spans="1:7" x14ac:dyDescent="0.3">
      <c r="D14" s="10" t="s">
        <v>40</v>
      </c>
    </row>
    <row r="17" spans="1:3" x14ac:dyDescent="0.3">
      <c r="A17" t="s">
        <v>31</v>
      </c>
    </row>
    <row r="18" spans="1:3" ht="15" thickBot="1" x14ac:dyDescent="0.35"/>
    <row r="19" spans="1:3" x14ac:dyDescent="0.3">
      <c r="A19" s="7" t="s">
        <v>32</v>
      </c>
      <c r="B19" s="7" t="s">
        <v>33</v>
      </c>
      <c r="C19" s="7" t="s">
        <v>34</v>
      </c>
    </row>
    <row r="20" spans="1:3" x14ac:dyDescent="0.3">
      <c r="A20">
        <v>1</v>
      </c>
      <c r="B20">
        <v>14.548000368250523</v>
      </c>
      <c r="C20">
        <v>1.9996317494772597E-3</v>
      </c>
    </row>
    <row r="21" spans="1:3" x14ac:dyDescent="0.3">
      <c r="A21">
        <v>2</v>
      </c>
      <c r="B21">
        <v>14.961352901916772</v>
      </c>
      <c r="C21">
        <v>-1.3529019167712875E-3</v>
      </c>
    </row>
    <row r="22" spans="1:3" x14ac:dyDescent="0.3">
      <c r="A22">
        <v>3</v>
      </c>
      <c r="B22">
        <v>13.266136776459302</v>
      </c>
      <c r="C22">
        <v>3.8632235406979021E-3</v>
      </c>
    </row>
    <row r="23" spans="1:3" x14ac:dyDescent="0.3">
      <c r="A23">
        <v>4</v>
      </c>
      <c r="B23">
        <v>15.798152250740181</v>
      </c>
      <c r="C23">
        <v>1.8477492598201195E-3</v>
      </c>
    </row>
    <row r="24" spans="1:3" x14ac:dyDescent="0.3">
      <c r="A24">
        <v>5</v>
      </c>
      <c r="B24">
        <v>10.310406307598635</v>
      </c>
      <c r="C24">
        <v>-4.0630759863446997E-4</v>
      </c>
    </row>
    <row r="25" spans="1:3" x14ac:dyDescent="0.3">
      <c r="A25">
        <v>6</v>
      </c>
      <c r="B25">
        <v>14.149708688537292</v>
      </c>
      <c r="C25">
        <v>2.913114627087765E-4</v>
      </c>
    </row>
    <row r="26" spans="1:3" x14ac:dyDescent="0.3">
      <c r="A26">
        <v>7</v>
      </c>
      <c r="B26">
        <v>15.040154382211066</v>
      </c>
      <c r="C26">
        <v>-1.5438221106478522E-4</v>
      </c>
    </row>
    <row r="27" spans="1:3" x14ac:dyDescent="0.3">
      <c r="A27">
        <v>8</v>
      </c>
      <c r="B27">
        <v>11.434335243228475</v>
      </c>
      <c r="C27">
        <v>5.6647567715248925E-3</v>
      </c>
    </row>
    <row r="28" spans="1:3" x14ac:dyDescent="0.3">
      <c r="A28">
        <v>9</v>
      </c>
      <c r="B28">
        <v>9.9503887329764034</v>
      </c>
      <c r="C28">
        <v>-3.8873297640229509E-4</v>
      </c>
    </row>
    <row r="29" spans="1:3" x14ac:dyDescent="0.3">
      <c r="A29">
        <v>10</v>
      </c>
      <c r="B29">
        <v>12.276605886068044</v>
      </c>
      <c r="C29">
        <v>3.394113931957321E-3</v>
      </c>
    </row>
    <row r="30" spans="1:3" x14ac:dyDescent="0.3">
      <c r="A30">
        <v>11</v>
      </c>
      <c r="B30">
        <v>13.701751580960924</v>
      </c>
      <c r="C30">
        <v>-1.7515809609225386E-3</v>
      </c>
    </row>
    <row r="31" spans="1:3" x14ac:dyDescent="0.3">
      <c r="A31">
        <v>12</v>
      </c>
      <c r="B31">
        <v>14.521127843420654</v>
      </c>
      <c r="C31">
        <v>-1.1278434206545285E-3</v>
      </c>
    </row>
    <row r="32" spans="1:3" x14ac:dyDescent="0.3">
      <c r="A32">
        <v>13</v>
      </c>
      <c r="B32">
        <v>13.014458622217152</v>
      </c>
      <c r="C32">
        <v>-4.4586222171520973E-3</v>
      </c>
    </row>
    <row r="33" spans="1:3" x14ac:dyDescent="0.3">
      <c r="A33">
        <v>14</v>
      </c>
      <c r="B33">
        <v>12.498217898649118</v>
      </c>
      <c r="C33">
        <v>1.7821013508818595E-3</v>
      </c>
    </row>
    <row r="34" spans="1:3" x14ac:dyDescent="0.3">
      <c r="A34">
        <v>15</v>
      </c>
      <c r="B34">
        <v>12.698770515494452</v>
      </c>
      <c r="C34">
        <v>1.229484505548939E-3</v>
      </c>
    </row>
    <row r="35" spans="1:3" x14ac:dyDescent="0.3">
      <c r="A35">
        <v>16</v>
      </c>
      <c r="B35">
        <v>9.7259179491694994</v>
      </c>
      <c r="C35">
        <v>-5.9179491694987263E-3</v>
      </c>
    </row>
    <row r="36" spans="1:3" x14ac:dyDescent="0.3">
      <c r="A36">
        <v>17</v>
      </c>
      <c r="B36">
        <v>13.200102510071684</v>
      </c>
      <c r="C36">
        <v>-1.0251007168271542E-4</v>
      </c>
    </row>
    <row r="37" spans="1:3" x14ac:dyDescent="0.3">
      <c r="A37">
        <v>18</v>
      </c>
      <c r="B37">
        <v>15.042449333990636</v>
      </c>
      <c r="C37">
        <v>-2.4493339906346279E-3</v>
      </c>
    </row>
    <row r="38" spans="1:3" x14ac:dyDescent="0.3">
      <c r="A38">
        <v>19</v>
      </c>
      <c r="B38">
        <v>14.913491674396649</v>
      </c>
      <c r="C38">
        <v>-3.4916743966491026E-3</v>
      </c>
    </row>
    <row r="39" spans="1:3" ht="15" thickBot="1" x14ac:dyDescent="0.35">
      <c r="A39" s="6">
        <v>20</v>
      </c>
      <c r="B39" s="6">
        <v>12.338470533642489</v>
      </c>
      <c r="C39" s="6">
        <v>1.5294663575105005E-3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D8F08-ED49-4049-ADAE-64B20F937978}">
  <dimension ref="A1:G38"/>
  <sheetViews>
    <sheetView workbookViewId="0">
      <selection activeCell="D8" sqref="D8:D12"/>
    </sheetView>
  </sheetViews>
  <sheetFormatPr defaultRowHeight="14.4" x14ac:dyDescent="0.3"/>
  <cols>
    <col min="1" max="1" width="24.44140625" customWidth="1"/>
    <col min="2" max="7" width="16.77734375" customWidth="1"/>
  </cols>
  <sheetData>
    <row r="1" spans="1:7" x14ac:dyDescent="0.3">
      <c r="A1" t="s">
        <v>9</v>
      </c>
    </row>
    <row r="2" spans="1:7" ht="15" thickBot="1" x14ac:dyDescent="0.35"/>
    <row r="3" spans="1:7" x14ac:dyDescent="0.3">
      <c r="A3" s="8" t="s">
        <v>10</v>
      </c>
      <c r="B3" s="8"/>
    </row>
    <row r="4" spans="1:7" x14ac:dyDescent="0.3">
      <c r="A4" t="s">
        <v>14</v>
      </c>
      <c r="B4">
        <v>3.2758715828146534E-3</v>
      </c>
    </row>
    <row r="6" spans="1:7" ht="15" thickBot="1" x14ac:dyDescent="0.35"/>
    <row r="7" spans="1:7" x14ac:dyDescent="0.3">
      <c r="A7" s="7"/>
      <c r="B7" s="7" t="s">
        <v>26</v>
      </c>
      <c r="C7" s="7" t="s">
        <v>14</v>
      </c>
      <c r="D7" s="7" t="s">
        <v>27</v>
      </c>
      <c r="E7" s="7" t="s">
        <v>28</v>
      </c>
      <c r="F7" s="7" t="s">
        <v>29</v>
      </c>
      <c r="G7" s="7" t="s">
        <v>30</v>
      </c>
    </row>
    <row r="8" spans="1:7" x14ac:dyDescent="0.3">
      <c r="A8" t="s">
        <v>20</v>
      </c>
      <c r="B8">
        <v>-0.11055218274457435</v>
      </c>
      <c r="C8">
        <v>6.2951609108406687E-3</v>
      </c>
      <c r="D8">
        <v>-17.561454633224137</v>
      </c>
      <c r="E8">
        <v>2.057436539014148E-11</v>
      </c>
      <c r="F8">
        <v>-0.12397000060721135</v>
      </c>
      <c r="G8">
        <v>-9.7134364881937343E-2</v>
      </c>
    </row>
    <row r="9" spans="1:7" x14ac:dyDescent="0.3">
      <c r="A9" t="s">
        <v>0</v>
      </c>
      <c r="B9">
        <v>3.0029089167062941</v>
      </c>
      <c r="C9">
        <v>2.5760905547582303E-3</v>
      </c>
      <c r="D9">
        <v>1165.6845335501498</v>
      </c>
      <c r="E9">
        <v>1.344610853237478E-38</v>
      </c>
      <c r="F9">
        <v>2.997418109664034</v>
      </c>
      <c r="G9">
        <v>3.0083997237485542</v>
      </c>
    </row>
    <row r="10" spans="1:7" x14ac:dyDescent="0.3">
      <c r="A10" t="s">
        <v>1</v>
      </c>
      <c r="B10">
        <v>3.0018841796580373</v>
      </c>
      <c r="C10">
        <v>2.4824979720717288E-3</v>
      </c>
      <c r="D10">
        <v>1209.2191870565207</v>
      </c>
      <c r="E10">
        <v>7.7578088421335567E-39</v>
      </c>
      <c r="F10">
        <v>2.9965928604836121</v>
      </c>
      <c r="G10">
        <v>3.0071754988324626</v>
      </c>
    </row>
    <row r="11" spans="1:7" x14ac:dyDescent="0.3">
      <c r="A11" s="10" t="s">
        <v>3</v>
      </c>
      <c r="B11">
        <v>2.40930652230381E-3</v>
      </c>
      <c r="C11">
        <v>2.3459988331253935E-3</v>
      </c>
      <c r="D11" s="10">
        <v>1.0269853881785935</v>
      </c>
      <c r="E11">
        <v>0.32070452054109488</v>
      </c>
      <c r="F11">
        <v>-2.5910716244450702E-3</v>
      </c>
      <c r="G11">
        <v>7.4096846690526897E-3</v>
      </c>
    </row>
    <row r="12" spans="1:7" ht="15" thickBot="1" x14ac:dyDescent="0.35">
      <c r="A12" s="6" t="s">
        <v>4</v>
      </c>
      <c r="B12" s="6">
        <v>3.0001758226653417</v>
      </c>
      <c r="C12" s="6">
        <v>2.325333509516172E-3</v>
      </c>
      <c r="D12" s="6">
        <v>1290.2131287350617</v>
      </c>
      <c r="E12" s="6">
        <v>2.9335702395540445E-39</v>
      </c>
      <c r="F12" s="6">
        <v>2.9952194916132084</v>
      </c>
      <c r="G12" s="6">
        <v>3.0051321537174749</v>
      </c>
    </row>
    <row r="16" spans="1:7" x14ac:dyDescent="0.3">
      <c r="A16" t="s">
        <v>31</v>
      </c>
    </row>
    <row r="17" spans="1:3" ht="15" thickBot="1" x14ac:dyDescent="0.35"/>
    <row r="18" spans="1:3" x14ac:dyDescent="0.3">
      <c r="A18" s="7" t="s">
        <v>32</v>
      </c>
      <c r="B18" s="7" t="s">
        <v>33</v>
      </c>
      <c r="C18" s="7" t="s">
        <v>34</v>
      </c>
    </row>
    <row r="19" spans="1:3" x14ac:dyDescent="0.3">
      <c r="A19">
        <v>1</v>
      </c>
      <c r="B19">
        <v>14.548276655240622</v>
      </c>
      <c r="C19">
        <v>1.7233447593785201E-3</v>
      </c>
    </row>
    <row r="20" spans="1:3" x14ac:dyDescent="0.3">
      <c r="A20">
        <v>2</v>
      </c>
      <c r="B20">
        <v>14.961055653391131</v>
      </c>
      <c r="C20">
        <v>-1.0556533911305621E-3</v>
      </c>
    </row>
    <row r="21" spans="1:3" x14ac:dyDescent="0.3">
      <c r="A21">
        <v>3</v>
      </c>
      <c r="B21">
        <v>13.267486465481442</v>
      </c>
      <c r="C21">
        <v>2.5135345185578473E-3</v>
      </c>
    </row>
    <row r="22" spans="1:3" x14ac:dyDescent="0.3">
      <c r="A22">
        <v>4</v>
      </c>
      <c r="B22">
        <v>15.799159924890894</v>
      </c>
      <c r="C22">
        <v>8.4007510910666383E-4</v>
      </c>
    </row>
    <row r="23" spans="1:3" x14ac:dyDescent="0.3">
      <c r="A23">
        <v>5</v>
      </c>
      <c r="B23">
        <v>10.310983196380214</v>
      </c>
      <c r="C23">
        <v>-9.8319638021315825E-4</v>
      </c>
    </row>
    <row r="24" spans="1:3" x14ac:dyDescent="0.3">
      <c r="A24">
        <v>6</v>
      </c>
      <c r="B24">
        <v>14.149062142693932</v>
      </c>
      <c r="C24">
        <v>9.3785730606832374E-4</v>
      </c>
    </row>
    <row r="25" spans="1:3" x14ac:dyDescent="0.3">
      <c r="A25">
        <v>7</v>
      </c>
      <c r="B25">
        <v>15.040709410542062</v>
      </c>
      <c r="C25">
        <v>-7.0941054206130616E-4</v>
      </c>
    </row>
    <row r="26" spans="1:3" x14ac:dyDescent="0.3">
      <c r="A26">
        <v>8</v>
      </c>
      <c r="B26">
        <v>11.43387152013146</v>
      </c>
      <c r="C26">
        <v>6.1284798685399267E-3</v>
      </c>
    </row>
    <row r="27" spans="1:3" x14ac:dyDescent="0.3">
      <c r="A27">
        <v>9</v>
      </c>
      <c r="B27">
        <v>9.9504472101631372</v>
      </c>
      <c r="C27">
        <v>-4.4721016313609141E-4</v>
      </c>
    </row>
    <row r="28" spans="1:3" x14ac:dyDescent="0.3">
      <c r="A28">
        <v>10</v>
      </c>
      <c r="B28">
        <v>12.275655627712847</v>
      </c>
      <c r="C28">
        <v>4.344372287153675E-3</v>
      </c>
    </row>
    <row r="29" spans="1:3" x14ac:dyDescent="0.3">
      <c r="A29">
        <v>11</v>
      </c>
      <c r="B29">
        <v>13.701159282868916</v>
      </c>
      <c r="C29">
        <v>-1.1592828689153123E-3</v>
      </c>
    </row>
    <row r="30" spans="1:3" x14ac:dyDescent="0.3">
      <c r="A30">
        <v>12</v>
      </c>
      <c r="B30">
        <v>14.5204311921333</v>
      </c>
      <c r="C30">
        <v>-4.3119213330022887E-4</v>
      </c>
    </row>
    <row r="31" spans="1:3" x14ac:dyDescent="0.3">
      <c r="A31">
        <v>13</v>
      </c>
      <c r="B31">
        <v>13.015060073457843</v>
      </c>
      <c r="C31">
        <v>-5.060073457842762E-3</v>
      </c>
    </row>
    <row r="32" spans="1:3" x14ac:dyDescent="0.3">
      <c r="A32">
        <v>14</v>
      </c>
      <c r="B32">
        <v>12.49792754148471</v>
      </c>
      <c r="C32">
        <v>2.0724585152898101E-3</v>
      </c>
    </row>
    <row r="33" spans="1:3" x14ac:dyDescent="0.3">
      <c r="A33">
        <v>15</v>
      </c>
      <c r="B33">
        <v>12.698192626734539</v>
      </c>
      <c r="C33">
        <v>1.8073732654624308E-3</v>
      </c>
    </row>
    <row r="34" spans="1:3" x14ac:dyDescent="0.3">
      <c r="A34">
        <v>16</v>
      </c>
      <c r="B34">
        <v>9.7261859112422844</v>
      </c>
      <c r="C34">
        <v>-6.185911242283737E-3</v>
      </c>
    </row>
    <row r="35" spans="1:3" x14ac:dyDescent="0.3">
      <c r="A35">
        <v>17</v>
      </c>
      <c r="B35">
        <v>13.201011909325375</v>
      </c>
      <c r="C35">
        <v>-1.0119093253742051E-3</v>
      </c>
    </row>
    <row r="36" spans="1:3" x14ac:dyDescent="0.3">
      <c r="A36">
        <v>18</v>
      </c>
      <c r="B36">
        <v>15.042385649364569</v>
      </c>
      <c r="C36">
        <v>-2.3856493645677546E-3</v>
      </c>
    </row>
    <row r="37" spans="1:3" x14ac:dyDescent="0.3">
      <c r="A37">
        <v>19</v>
      </c>
      <c r="B37">
        <v>14.912788935446148</v>
      </c>
      <c r="C37">
        <v>-2.7889354461478888E-3</v>
      </c>
    </row>
    <row r="38" spans="1:3" ht="15" thickBot="1" x14ac:dyDescent="0.35">
      <c r="A38" s="6">
        <v>20</v>
      </c>
      <c r="B38" s="6">
        <v>12.33814907131455</v>
      </c>
      <c r="C38" s="6">
        <v>1.8509286854495599E-3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8A6A-029E-4B87-B31A-9ADA49514E9D}">
  <dimension ref="A1:G46"/>
  <sheetViews>
    <sheetView workbookViewId="0">
      <selection activeCell="B7" sqref="B7"/>
    </sheetView>
  </sheetViews>
  <sheetFormatPr defaultRowHeight="14.4" x14ac:dyDescent="0.3"/>
  <cols>
    <col min="1" max="7" width="20.44140625" customWidth="1"/>
  </cols>
  <sheetData>
    <row r="1" spans="1:7" x14ac:dyDescent="0.3">
      <c r="A1" t="s">
        <v>9</v>
      </c>
    </row>
    <row r="2" spans="1:7" ht="15" thickBot="1" x14ac:dyDescent="0.35"/>
    <row r="3" spans="1:7" x14ac:dyDescent="0.3">
      <c r="A3" s="8" t="s">
        <v>10</v>
      </c>
      <c r="B3" s="8"/>
    </row>
    <row r="4" spans="1:7" x14ac:dyDescent="0.3">
      <c r="A4" t="s">
        <v>11</v>
      </c>
      <c r="B4">
        <v>0.99999858178468748</v>
      </c>
    </row>
    <row r="5" spans="1:7" x14ac:dyDescent="0.3">
      <c r="A5" t="s">
        <v>12</v>
      </c>
      <c r="B5">
        <v>0.99999716357138624</v>
      </c>
    </row>
    <row r="6" spans="1:7" x14ac:dyDescent="0.3">
      <c r="A6" t="s">
        <v>13</v>
      </c>
      <c r="B6">
        <v>0.99999663174102116</v>
      </c>
    </row>
    <row r="7" spans="1:7" x14ac:dyDescent="0.3">
      <c r="A7" t="s">
        <v>14</v>
      </c>
      <c r="B7">
        <v>3.2814663945069664E-3</v>
      </c>
    </row>
    <row r="8" spans="1:7" ht="15" thickBot="1" x14ac:dyDescent="0.35">
      <c r="A8" s="6" t="s">
        <v>15</v>
      </c>
      <c r="B8" s="6">
        <v>20</v>
      </c>
    </row>
    <row r="10" spans="1:7" ht="15" thickBot="1" x14ac:dyDescent="0.35">
      <c r="A10" t="s">
        <v>16</v>
      </c>
    </row>
    <row r="11" spans="1:7" x14ac:dyDescent="0.3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7" x14ac:dyDescent="0.3">
      <c r="A12" t="s">
        <v>17</v>
      </c>
      <c r="B12">
        <v>3</v>
      </c>
      <c r="C12">
        <v>60.741122711652842</v>
      </c>
      <c r="D12">
        <v>20.24704090388428</v>
      </c>
      <c r="E12">
        <v>1880293.4718381104</v>
      </c>
      <c r="F12">
        <v>1.3986912340636422E-44</v>
      </c>
    </row>
    <row r="13" spans="1:7" x14ac:dyDescent="0.3">
      <c r="A13" t="s">
        <v>18</v>
      </c>
      <c r="B13">
        <v>16</v>
      </c>
      <c r="C13">
        <v>1.7228834717245679E-4</v>
      </c>
      <c r="D13">
        <v>1.0768021698278549E-5</v>
      </c>
    </row>
    <row r="14" spans="1:7" ht="15" thickBot="1" x14ac:dyDescent="0.35">
      <c r="A14" s="6" t="s">
        <v>19</v>
      </c>
      <c r="B14" s="6">
        <v>19</v>
      </c>
      <c r="C14" s="6">
        <v>60.741295000000015</v>
      </c>
      <c r="D14" s="6"/>
      <c r="E14" s="6"/>
      <c r="F14" s="6"/>
    </row>
    <row r="15" spans="1:7" ht="15" thickBot="1" x14ac:dyDescent="0.35"/>
    <row r="16" spans="1:7" x14ac:dyDescent="0.3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</row>
    <row r="17" spans="1:7" x14ac:dyDescent="0.3">
      <c r="A17" t="s">
        <v>20</v>
      </c>
      <c r="B17">
        <v>-0.10794760168828699</v>
      </c>
      <c r="C17">
        <v>5.7715269663562076E-3</v>
      </c>
      <c r="D17">
        <v>-18.703473503206823</v>
      </c>
      <c r="E17">
        <v>2.6824623861759702E-12</v>
      </c>
      <c r="F17">
        <v>-0.12018269228886388</v>
      </c>
      <c r="G17">
        <v>-9.5712511087710089E-2</v>
      </c>
    </row>
    <row r="18" spans="1:7" x14ac:dyDescent="0.3">
      <c r="A18" t="s">
        <v>0</v>
      </c>
      <c r="B18">
        <v>3.003816775648152</v>
      </c>
      <c r="C18">
        <v>2.423797755934814E-3</v>
      </c>
      <c r="D18">
        <v>1239.3017397153401</v>
      </c>
      <c r="E18">
        <v>2.7239011594431615E-41</v>
      </c>
      <c r="F18">
        <v>2.9986785539411054</v>
      </c>
      <c r="G18">
        <v>3.0089549973551986</v>
      </c>
    </row>
    <row r="19" spans="1:7" x14ac:dyDescent="0.3">
      <c r="A19" t="s">
        <v>1</v>
      </c>
      <c r="B19">
        <v>3.0023830866364425</v>
      </c>
      <c r="C19">
        <v>2.4386592198147121E-3</v>
      </c>
      <c r="D19">
        <v>1231.1613948522754</v>
      </c>
      <c r="E19">
        <v>3.0268020308698139E-41</v>
      </c>
      <c r="F19">
        <v>2.9972133600333626</v>
      </c>
      <c r="G19">
        <v>3.0075528132395224</v>
      </c>
    </row>
    <row r="20" spans="1:7" ht="15" thickBot="1" x14ac:dyDescent="0.35">
      <c r="A20" s="6" t="s">
        <v>4</v>
      </c>
      <c r="B20" s="6">
        <v>2.9994683504360911</v>
      </c>
      <c r="C20" s="6">
        <v>2.2247426698334383E-3</v>
      </c>
      <c r="D20" s="6">
        <v>1348.2315915038637</v>
      </c>
      <c r="E20" s="6">
        <v>7.0761593942773224E-42</v>
      </c>
      <c r="F20" s="6">
        <v>2.9947521066609073</v>
      </c>
      <c r="G20" s="6">
        <v>3.0041845942112748</v>
      </c>
    </row>
    <row r="21" spans="1:7" x14ac:dyDescent="0.3">
      <c r="D21" s="10" t="s">
        <v>42</v>
      </c>
    </row>
    <row r="24" spans="1:7" x14ac:dyDescent="0.3">
      <c r="A24" t="s">
        <v>31</v>
      </c>
    </row>
    <row r="25" spans="1:7" ht="15" thickBot="1" x14ac:dyDescent="0.35"/>
    <row r="26" spans="1:7" x14ac:dyDescent="0.3">
      <c r="A26" s="7" t="s">
        <v>32</v>
      </c>
      <c r="B26" s="7" t="s">
        <v>33</v>
      </c>
      <c r="C26" s="7" t="s">
        <v>34</v>
      </c>
    </row>
    <row r="27" spans="1:7" x14ac:dyDescent="0.3">
      <c r="A27">
        <v>1</v>
      </c>
      <c r="B27">
        <v>14.547063717518874</v>
      </c>
      <c r="C27">
        <v>2.9362824811265398E-3</v>
      </c>
    </row>
    <row r="28" spans="1:7" x14ac:dyDescent="0.3">
      <c r="A28">
        <v>2</v>
      </c>
      <c r="B28">
        <v>14.96148393942018</v>
      </c>
      <c r="C28">
        <v>-1.4839394201793255E-3</v>
      </c>
    </row>
    <row r="29" spans="1:7" x14ac:dyDescent="0.3">
      <c r="A29">
        <v>3</v>
      </c>
      <c r="B29">
        <v>13.26779726036059</v>
      </c>
      <c r="C29">
        <v>2.2027396394097565E-3</v>
      </c>
    </row>
    <row r="30" spans="1:7" x14ac:dyDescent="0.3">
      <c r="A30">
        <v>4</v>
      </c>
      <c r="B30">
        <v>15.800270064696441</v>
      </c>
      <c r="C30">
        <v>-2.7006469644064168E-4</v>
      </c>
    </row>
    <row r="31" spans="1:7" x14ac:dyDescent="0.3">
      <c r="A31">
        <v>5</v>
      </c>
      <c r="B31">
        <v>10.30967566038353</v>
      </c>
      <c r="C31">
        <v>3.2433961647093668E-4</v>
      </c>
    </row>
    <row r="32" spans="1:7" x14ac:dyDescent="0.3">
      <c r="A32">
        <v>6</v>
      </c>
      <c r="B32">
        <v>14.148212323061099</v>
      </c>
      <c r="C32">
        <v>1.7876769389015834E-3</v>
      </c>
    </row>
    <row r="33" spans="1:3" x14ac:dyDescent="0.3">
      <c r="A33">
        <v>7</v>
      </c>
      <c r="B33">
        <v>15.040421133719136</v>
      </c>
      <c r="C33">
        <v>-4.2113371913465869E-4</v>
      </c>
    </row>
    <row r="34" spans="1:3" x14ac:dyDescent="0.3">
      <c r="A34">
        <v>8</v>
      </c>
      <c r="B34">
        <v>11.435137493000079</v>
      </c>
      <c r="C34">
        <v>4.8625069999204129E-3</v>
      </c>
    </row>
    <row r="35" spans="1:3" x14ac:dyDescent="0.3">
      <c r="A35">
        <v>9</v>
      </c>
      <c r="B35">
        <v>9.9512434897236073</v>
      </c>
      <c r="C35">
        <v>-1.243489723606217E-3</v>
      </c>
    </row>
    <row r="36" spans="1:3" x14ac:dyDescent="0.3">
      <c r="A36">
        <v>10</v>
      </c>
      <c r="B36">
        <v>12.276002136598983</v>
      </c>
      <c r="C36">
        <v>3.9978634010182645E-3</v>
      </c>
    </row>
    <row r="37" spans="1:3" x14ac:dyDescent="0.3">
      <c r="A37">
        <v>11</v>
      </c>
      <c r="B37">
        <v>13.700820235322027</v>
      </c>
      <c r="C37">
        <v>-8.2023532202590843E-4</v>
      </c>
    </row>
    <row r="38" spans="1:3" x14ac:dyDescent="0.3">
      <c r="A38">
        <v>12</v>
      </c>
      <c r="B38">
        <v>14.520990451250064</v>
      </c>
      <c r="C38">
        <v>-9.9045125006469448E-4</v>
      </c>
    </row>
    <row r="39" spans="1:3" x14ac:dyDescent="0.3">
      <c r="A39">
        <v>13</v>
      </c>
      <c r="B39">
        <v>13.014755842850692</v>
      </c>
      <c r="C39">
        <v>-4.7558428506917494E-3</v>
      </c>
    </row>
    <row r="40" spans="1:3" x14ac:dyDescent="0.3">
      <c r="A40">
        <v>14</v>
      </c>
      <c r="B40">
        <v>12.497095918213732</v>
      </c>
      <c r="C40">
        <v>2.9040817862675539E-3</v>
      </c>
    </row>
    <row r="41" spans="1:3" x14ac:dyDescent="0.3">
      <c r="A41">
        <v>15</v>
      </c>
      <c r="B41">
        <v>12.69747049253931</v>
      </c>
      <c r="C41">
        <v>2.5295074606912493E-3</v>
      </c>
    </row>
    <row r="42" spans="1:3" x14ac:dyDescent="0.3">
      <c r="A42">
        <v>16</v>
      </c>
      <c r="B42">
        <v>9.7270077348929398</v>
      </c>
      <c r="C42">
        <v>-7.0077348929391547E-3</v>
      </c>
    </row>
    <row r="43" spans="1:3" x14ac:dyDescent="0.3">
      <c r="A43">
        <v>17</v>
      </c>
      <c r="B43">
        <v>13.200606483874408</v>
      </c>
      <c r="C43">
        <v>-6.0648387440664919E-4</v>
      </c>
    </row>
    <row r="44" spans="1:3" x14ac:dyDescent="0.3">
      <c r="A44">
        <v>18</v>
      </c>
      <c r="B44">
        <v>15.043279892648094</v>
      </c>
      <c r="C44">
        <v>-3.2798926480932522E-3</v>
      </c>
    </row>
    <row r="45" spans="1:3" x14ac:dyDescent="0.3">
      <c r="A45">
        <v>19</v>
      </c>
      <c r="B45">
        <v>14.912815670131582</v>
      </c>
      <c r="C45">
        <v>-2.8156701315822374E-3</v>
      </c>
    </row>
    <row r="46" spans="1:3" ht="15" thickBot="1" x14ac:dyDescent="0.35">
      <c r="A46" s="6">
        <v>20</v>
      </c>
      <c r="B46" s="6">
        <v>12.337850059794583</v>
      </c>
      <c r="C46" s="6">
        <v>2.1499402054168115E-3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4408-39F8-4B12-A7B0-4AA6E01CCCF0}">
  <dimension ref="B1:H24"/>
  <sheetViews>
    <sheetView tabSelected="1" topLeftCell="D1" workbookViewId="0">
      <selection activeCell="F20" sqref="F20"/>
    </sheetView>
  </sheetViews>
  <sheetFormatPr defaultRowHeight="14.4" x14ac:dyDescent="0.3"/>
  <cols>
    <col min="2" max="2" width="17.6640625" customWidth="1"/>
    <col min="3" max="3" width="11.33203125" customWidth="1"/>
    <col min="5" max="5" width="14.5546875" customWidth="1"/>
    <col min="6" max="7" width="11.44140625" customWidth="1"/>
  </cols>
  <sheetData>
    <row r="1" spans="2:8" ht="15" thickBot="1" x14ac:dyDescent="0.35"/>
    <row r="2" spans="2:8" x14ac:dyDescent="0.3">
      <c r="B2" s="7" t="s">
        <v>33</v>
      </c>
      <c r="C2" t="s">
        <v>8</v>
      </c>
      <c r="E2" t="s">
        <v>45</v>
      </c>
      <c r="G2" t="s">
        <v>46</v>
      </c>
      <c r="H2" t="s">
        <v>47</v>
      </c>
    </row>
    <row r="3" spans="2:8" x14ac:dyDescent="0.3">
      <c r="B3">
        <v>14.547063717518874</v>
      </c>
      <c r="C3">
        <f>B3-$F$2</f>
        <v>14.547063717518874</v>
      </c>
      <c r="E3" t="s">
        <v>20</v>
      </c>
      <c r="F3">
        <v>-0.10794760168828699</v>
      </c>
    </row>
    <row r="4" spans="2:8" x14ac:dyDescent="0.3">
      <c r="B4">
        <v>14.96148393942018</v>
      </c>
      <c r="C4">
        <f t="shared" ref="C4:C22" si="0">B4-$F$2</f>
        <v>14.96148393942018</v>
      </c>
      <c r="E4" t="s">
        <v>0</v>
      </c>
      <c r="F4">
        <v>3.003816775648152</v>
      </c>
    </row>
    <row r="5" spans="2:8" x14ac:dyDescent="0.3">
      <c r="B5">
        <v>13.26779726036059</v>
      </c>
      <c r="C5">
        <f t="shared" si="0"/>
        <v>13.26779726036059</v>
      </c>
      <c r="E5" t="s">
        <v>1</v>
      </c>
      <c r="F5">
        <v>3.0023830866364425</v>
      </c>
    </row>
    <row r="6" spans="2:8" ht="15" thickBot="1" x14ac:dyDescent="0.35">
      <c r="B6">
        <v>15.800270064696441</v>
      </c>
      <c r="C6">
        <f t="shared" si="0"/>
        <v>15.800270064696441</v>
      </c>
      <c r="E6" s="6" t="s">
        <v>4</v>
      </c>
      <c r="F6" s="6">
        <v>2.9994683504360911</v>
      </c>
    </row>
    <row r="7" spans="2:8" x14ac:dyDescent="0.3">
      <c r="B7">
        <v>10.30967566038353</v>
      </c>
      <c r="C7">
        <f t="shared" si="0"/>
        <v>10.30967566038353</v>
      </c>
    </row>
    <row r="8" spans="2:8" x14ac:dyDescent="0.3">
      <c r="B8">
        <v>14.148212323061099</v>
      </c>
      <c r="C8">
        <f t="shared" si="0"/>
        <v>14.148212323061099</v>
      </c>
    </row>
    <row r="9" spans="2:8" x14ac:dyDescent="0.3">
      <c r="B9">
        <v>15.040421133719136</v>
      </c>
      <c r="C9">
        <f t="shared" si="0"/>
        <v>15.040421133719136</v>
      </c>
    </row>
    <row r="10" spans="2:8" x14ac:dyDescent="0.3">
      <c r="B10">
        <v>11.435137493000079</v>
      </c>
      <c r="C10">
        <f t="shared" si="0"/>
        <v>11.435137493000079</v>
      </c>
    </row>
    <row r="11" spans="2:8" x14ac:dyDescent="0.3">
      <c r="B11">
        <v>9.9512434897236073</v>
      </c>
      <c r="C11">
        <f t="shared" si="0"/>
        <v>9.9512434897236073</v>
      </c>
    </row>
    <row r="12" spans="2:8" x14ac:dyDescent="0.3">
      <c r="B12">
        <v>12.276002136598983</v>
      </c>
      <c r="C12">
        <f t="shared" si="0"/>
        <v>12.276002136598983</v>
      </c>
    </row>
    <row r="13" spans="2:8" x14ac:dyDescent="0.3">
      <c r="B13">
        <v>13.700820235322027</v>
      </c>
      <c r="C13">
        <f t="shared" si="0"/>
        <v>13.700820235322027</v>
      </c>
    </row>
    <row r="14" spans="2:8" x14ac:dyDescent="0.3">
      <c r="B14">
        <v>14.520990451250064</v>
      </c>
      <c r="C14">
        <f t="shared" si="0"/>
        <v>14.520990451250064</v>
      </c>
    </row>
    <row r="15" spans="2:8" x14ac:dyDescent="0.3">
      <c r="B15">
        <v>13.014755842850692</v>
      </c>
      <c r="C15">
        <f t="shared" si="0"/>
        <v>13.014755842850692</v>
      </c>
    </row>
    <row r="16" spans="2:8" x14ac:dyDescent="0.3">
      <c r="B16">
        <v>12.497095918213732</v>
      </c>
      <c r="C16">
        <f t="shared" si="0"/>
        <v>12.497095918213732</v>
      </c>
    </row>
    <row r="17" spans="2:3" x14ac:dyDescent="0.3">
      <c r="B17">
        <v>12.69747049253931</v>
      </c>
      <c r="C17">
        <f t="shared" si="0"/>
        <v>12.69747049253931</v>
      </c>
    </row>
    <row r="18" spans="2:3" x14ac:dyDescent="0.3">
      <c r="B18">
        <v>9.7270077348929398</v>
      </c>
      <c r="C18">
        <f t="shared" si="0"/>
        <v>9.7270077348929398</v>
      </c>
    </row>
    <row r="19" spans="2:3" x14ac:dyDescent="0.3">
      <c r="B19">
        <v>13.200606483874408</v>
      </c>
      <c r="C19">
        <f t="shared" si="0"/>
        <v>13.200606483874408</v>
      </c>
    </row>
    <row r="20" spans="2:3" x14ac:dyDescent="0.3">
      <c r="B20">
        <v>15.043279892648094</v>
      </c>
      <c r="C20">
        <f t="shared" si="0"/>
        <v>15.043279892648094</v>
      </c>
    </row>
    <row r="21" spans="2:3" x14ac:dyDescent="0.3">
      <c r="B21">
        <v>14.912815670131582</v>
      </c>
      <c r="C21">
        <f t="shared" si="0"/>
        <v>14.912815670131582</v>
      </c>
    </row>
    <row r="22" spans="2:3" ht="15" thickBot="1" x14ac:dyDescent="0.35">
      <c r="B22" s="6">
        <v>12.337850059794583</v>
      </c>
      <c r="C22">
        <f t="shared" si="0"/>
        <v>12.337850059794583</v>
      </c>
    </row>
    <row r="24" spans="2:3" x14ac:dyDescent="0.3">
      <c r="B24" t="s">
        <v>43</v>
      </c>
      <c r="C24" t="s">
        <v>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1604-4D61-433C-9C01-52DE50A063A9}">
  <dimension ref="A1:G21"/>
  <sheetViews>
    <sheetView workbookViewId="0">
      <selection sqref="A1:A21"/>
    </sheetView>
  </sheetViews>
  <sheetFormatPr defaultRowHeight="14.4" x14ac:dyDescent="0.3"/>
  <sheetData>
    <row r="1" spans="1:7" ht="15" thickBot="1" x14ac:dyDescent="0.35">
      <c r="A1" t="s">
        <v>48</v>
      </c>
      <c r="B1" t="s">
        <v>49</v>
      </c>
      <c r="C1" t="s">
        <v>50</v>
      </c>
      <c r="E1" t="s">
        <v>6</v>
      </c>
      <c r="F1" t="s">
        <v>8</v>
      </c>
      <c r="G1" t="s">
        <v>7</v>
      </c>
    </row>
    <row r="2" spans="1:7" ht="15" thickBot="1" x14ac:dyDescent="0.35">
      <c r="A2" s="1">
        <v>0.05</v>
      </c>
      <c r="B2">
        <f>$A2*A2</f>
        <v>2.5000000000000005E-3</v>
      </c>
      <c r="C2">
        <f>$A2*B2</f>
        <v>1.2500000000000003E-4</v>
      </c>
      <c r="E2" s="1">
        <v>-3.81</v>
      </c>
      <c r="F2">
        <f>E2-$G$2</f>
        <v>-3.91</v>
      </c>
      <c r="G2">
        <f>(52-48)/40</f>
        <v>0.1</v>
      </c>
    </row>
    <row r="3" spans="1:7" ht="15" thickBot="1" x14ac:dyDescent="0.35">
      <c r="A3" s="3">
        <v>0.1</v>
      </c>
      <c r="B3">
        <f t="shared" ref="B3:C21" si="0">$A3*A3</f>
        <v>1.0000000000000002E-2</v>
      </c>
      <c r="C3">
        <f t="shared" si="0"/>
        <v>1.0000000000000002E-3</v>
      </c>
      <c r="E3" s="3">
        <v>-3.64</v>
      </c>
      <c r="F3">
        <f t="shared" ref="F3:F21" si="1">E3-$G$2</f>
        <v>-3.74</v>
      </c>
    </row>
    <row r="4" spans="1:7" ht="15" thickBot="1" x14ac:dyDescent="0.35">
      <c r="A4" s="3">
        <v>0.15</v>
      </c>
      <c r="B4">
        <f t="shared" si="0"/>
        <v>2.2499999999999999E-2</v>
      </c>
      <c r="C4">
        <f t="shared" si="0"/>
        <v>3.375E-3</v>
      </c>
      <c r="E4" s="3">
        <v>-3.48</v>
      </c>
      <c r="F4">
        <f t="shared" si="1"/>
        <v>-3.58</v>
      </c>
    </row>
    <row r="5" spans="1:7" ht="15" thickBot="1" x14ac:dyDescent="0.35">
      <c r="A5" s="3">
        <v>0.2</v>
      </c>
      <c r="B5">
        <f t="shared" si="0"/>
        <v>4.0000000000000008E-2</v>
      </c>
      <c r="C5">
        <f t="shared" si="0"/>
        <v>8.0000000000000019E-3</v>
      </c>
      <c r="E5" s="3">
        <v>-3.33</v>
      </c>
      <c r="F5">
        <f t="shared" si="1"/>
        <v>-3.43</v>
      </c>
    </row>
    <row r="6" spans="1:7" ht="15" thickBot="1" x14ac:dyDescent="0.35">
      <c r="A6" s="3">
        <v>0.25</v>
      </c>
      <c r="B6">
        <f t="shared" si="0"/>
        <v>6.25E-2</v>
      </c>
      <c r="C6">
        <f t="shared" si="0"/>
        <v>1.5625E-2</v>
      </c>
      <c r="E6" s="3">
        <v>-3.19</v>
      </c>
      <c r="F6">
        <f t="shared" si="1"/>
        <v>-3.29</v>
      </c>
    </row>
    <row r="7" spans="1:7" ht="15" thickBot="1" x14ac:dyDescent="0.35">
      <c r="A7" s="3">
        <v>0.3</v>
      </c>
      <c r="B7">
        <f t="shared" si="0"/>
        <v>0.09</v>
      </c>
      <c r="C7">
        <f t="shared" si="0"/>
        <v>2.7E-2</v>
      </c>
      <c r="E7" s="3">
        <v>-3.05</v>
      </c>
      <c r="F7">
        <f t="shared" si="1"/>
        <v>-3.15</v>
      </c>
    </row>
    <row r="8" spans="1:7" ht="15" thickBot="1" x14ac:dyDescent="0.35">
      <c r="A8" s="3">
        <v>0.35</v>
      </c>
      <c r="B8">
        <f t="shared" si="0"/>
        <v>0.12249999999999998</v>
      </c>
      <c r="C8">
        <f t="shared" si="0"/>
        <v>4.287499999999999E-2</v>
      </c>
      <c r="E8" s="3">
        <v>-2.92</v>
      </c>
      <c r="F8">
        <f t="shared" si="1"/>
        <v>-3.02</v>
      </c>
    </row>
    <row r="9" spans="1:7" ht="15" thickBot="1" x14ac:dyDescent="0.35">
      <c r="A9" s="3">
        <v>0.4</v>
      </c>
      <c r="B9">
        <f t="shared" si="0"/>
        <v>0.16000000000000003</v>
      </c>
      <c r="C9">
        <f t="shared" si="0"/>
        <v>6.4000000000000015E-2</v>
      </c>
      <c r="E9" s="3">
        <v>-2.78</v>
      </c>
      <c r="F9">
        <f t="shared" si="1"/>
        <v>-2.88</v>
      </c>
    </row>
    <row r="10" spans="1:7" ht="15" thickBot="1" x14ac:dyDescent="0.35">
      <c r="A10" s="3">
        <v>0.45</v>
      </c>
      <c r="B10">
        <f t="shared" si="0"/>
        <v>0.20250000000000001</v>
      </c>
      <c r="C10">
        <f t="shared" si="0"/>
        <v>9.1125000000000012E-2</v>
      </c>
      <c r="E10" s="3">
        <v>-2.65</v>
      </c>
      <c r="F10">
        <f t="shared" si="1"/>
        <v>-2.75</v>
      </c>
    </row>
    <row r="11" spans="1:7" ht="15" thickBot="1" x14ac:dyDescent="0.35">
      <c r="A11" s="3">
        <v>0.5</v>
      </c>
      <c r="B11">
        <f t="shared" si="0"/>
        <v>0.25</v>
      </c>
      <c r="C11">
        <f t="shared" si="0"/>
        <v>0.125</v>
      </c>
      <c r="E11" s="3">
        <v>-2.5</v>
      </c>
      <c r="F11">
        <f t="shared" si="1"/>
        <v>-2.6</v>
      </c>
    </row>
    <row r="12" spans="1:7" ht="15" thickBot="1" x14ac:dyDescent="0.35">
      <c r="A12" s="3">
        <v>0.55000000000000004</v>
      </c>
      <c r="B12">
        <f t="shared" si="0"/>
        <v>0.30250000000000005</v>
      </c>
      <c r="C12">
        <f t="shared" si="0"/>
        <v>0.16637500000000005</v>
      </c>
      <c r="E12" s="3">
        <v>-2.34</v>
      </c>
      <c r="F12">
        <f t="shared" si="1"/>
        <v>-2.44</v>
      </c>
    </row>
    <row r="13" spans="1:7" ht="15" thickBot="1" x14ac:dyDescent="0.35">
      <c r="A13" s="3">
        <v>0.6</v>
      </c>
      <c r="B13">
        <f t="shared" si="0"/>
        <v>0.36</v>
      </c>
      <c r="C13">
        <f t="shared" si="0"/>
        <v>0.216</v>
      </c>
      <c r="E13" s="3">
        <v>-2.1800000000000002</v>
      </c>
      <c r="F13">
        <f t="shared" si="1"/>
        <v>-2.2800000000000002</v>
      </c>
    </row>
    <row r="14" spans="1:7" ht="15" thickBot="1" x14ac:dyDescent="0.35">
      <c r="A14" s="3">
        <v>0.65</v>
      </c>
      <c r="B14">
        <f t="shared" si="0"/>
        <v>0.42250000000000004</v>
      </c>
      <c r="C14">
        <f t="shared" si="0"/>
        <v>0.27462500000000006</v>
      </c>
      <c r="E14" s="3">
        <v>-1.99</v>
      </c>
      <c r="F14">
        <f t="shared" si="1"/>
        <v>-2.09</v>
      </c>
    </row>
    <row r="15" spans="1:7" ht="15" thickBot="1" x14ac:dyDescent="0.35">
      <c r="A15" s="3">
        <v>0.7</v>
      </c>
      <c r="B15">
        <f t="shared" si="0"/>
        <v>0.48999999999999994</v>
      </c>
      <c r="C15">
        <f t="shared" si="0"/>
        <v>0.34299999999999992</v>
      </c>
      <c r="E15" s="3">
        <v>-1.79</v>
      </c>
      <c r="F15">
        <f t="shared" si="1"/>
        <v>-1.8900000000000001</v>
      </c>
    </row>
    <row r="16" spans="1:7" ht="15" thickBot="1" x14ac:dyDescent="0.35">
      <c r="A16" s="3">
        <v>0.75</v>
      </c>
      <c r="B16">
        <f t="shared" si="0"/>
        <v>0.5625</v>
      </c>
      <c r="C16">
        <f t="shared" si="0"/>
        <v>0.421875</v>
      </c>
      <c r="E16" s="3">
        <v>-1.56</v>
      </c>
      <c r="F16">
        <f t="shared" si="1"/>
        <v>-1.6600000000000001</v>
      </c>
    </row>
    <row r="17" spans="1:6" ht="15" thickBot="1" x14ac:dyDescent="0.35">
      <c r="A17" s="3">
        <v>0.8</v>
      </c>
      <c r="B17">
        <f t="shared" si="0"/>
        <v>0.64000000000000012</v>
      </c>
      <c r="C17">
        <f t="shared" si="0"/>
        <v>0.51200000000000012</v>
      </c>
      <c r="E17" s="3">
        <v>-1.31</v>
      </c>
      <c r="F17">
        <f t="shared" si="1"/>
        <v>-1.4100000000000001</v>
      </c>
    </row>
    <row r="18" spans="1:6" ht="15" thickBot="1" x14ac:dyDescent="0.35">
      <c r="A18" s="3">
        <v>0.85</v>
      </c>
      <c r="B18">
        <f t="shared" si="0"/>
        <v>0.72249999999999992</v>
      </c>
      <c r="C18">
        <f t="shared" si="0"/>
        <v>0.61412499999999992</v>
      </c>
      <c r="E18" s="3">
        <v>-1.03</v>
      </c>
      <c r="F18">
        <f t="shared" si="1"/>
        <v>-1.1300000000000001</v>
      </c>
    </row>
    <row r="19" spans="1:6" ht="15" thickBot="1" x14ac:dyDescent="0.35">
      <c r="A19" s="3">
        <v>0.9</v>
      </c>
      <c r="B19">
        <f t="shared" si="0"/>
        <v>0.81</v>
      </c>
      <c r="C19">
        <f t="shared" si="0"/>
        <v>0.72900000000000009</v>
      </c>
      <c r="E19" s="3">
        <v>-0.72</v>
      </c>
      <c r="F19">
        <f t="shared" si="1"/>
        <v>-0.82</v>
      </c>
    </row>
    <row r="20" spans="1:6" ht="15" thickBot="1" x14ac:dyDescent="0.35">
      <c r="A20" s="3">
        <v>0.95</v>
      </c>
      <c r="B20">
        <f t="shared" si="0"/>
        <v>0.90249999999999997</v>
      </c>
      <c r="C20">
        <f t="shared" si="0"/>
        <v>0.85737499999999989</v>
      </c>
      <c r="E20" s="3">
        <v>-0.38</v>
      </c>
      <c r="F20">
        <f t="shared" si="1"/>
        <v>-0.48</v>
      </c>
    </row>
    <row r="21" spans="1:6" ht="15" thickBot="1" x14ac:dyDescent="0.35">
      <c r="A21" s="3">
        <v>1</v>
      </c>
      <c r="B21">
        <f t="shared" si="0"/>
        <v>1</v>
      </c>
      <c r="C21">
        <f t="shared" si="0"/>
        <v>1</v>
      </c>
      <c r="E21" s="3">
        <v>0</v>
      </c>
      <c r="F21">
        <f t="shared" si="1"/>
        <v>-0.1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2F2EC-0B5B-44B7-B29D-AB181534C770}">
  <dimension ref="A1:G46"/>
  <sheetViews>
    <sheetView workbookViewId="0">
      <selection activeCell="A17" sqref="A17:B20"/>
    </sheetView>
  </sheetViews>
  <sheetFormatPr defaultRowHeight="14.4" x14ac:dyDescent="0.3"/>
  <cols>
    <col min="1" max="7" width="16.109375" customWidth="1"/>
  </cols>
  <sheetData>
    <row r="1" spans="1:7" x14ac:dyDescent="0.3">
      <c r="A1" t="s">
        <v>9</v>
      </c>
    </row>
    <row r="2" spans="1:7" ht="15" thickBot="1" x14ac:dyDescent="0.35"/>
    <row r="3" spans="1:7" x14ac:dyDescent="0.3">
      <c r="A3" s="14" t="s">
        <v>10</v>
      </c>
      <c r="B3" s="14"/>
    </row>
    <row r="4" spans="1:7" x14ac:dyDescent="0.3">
      <c r="A4" s="11" t="s">
        <v>11</v>
      </c>
      <c r="B4" s="11">
        <v>0.99999739522026609</v>
      </c>
    </row>
    <row r="5" spans="1:7" x14ac:dyDescent="0.3">
      <c r="A5" s="11" t="s">
        <v>12</v>
      </c>
      <c r="B5" s="11">
        <v>0.99999479044731709</v>
      </c>
    </row>
    <row r="6" spans="1:7" x14ac:dyDescent="0.3">
      <c r="A6" s="11" t="s">
        <v>13</v>
      </c>
      <c r="B6" s="11">
        <v>0.999993813656189</v>
      </c>
    </row>
    <row r="7" spans="1:7" x14ac:dyDescent="0.3">
      <c r="A7" s="11" t="s">
        <v>14</v>
      </c>
      <c r="B7" s="11">
        <v>2.7693971255693737E-3</v>
      </c>
    </row>
    <row r="8" spans="1:7" ht="15" thickBot="1" x14ac:dyDescent="0.35">
      <c r="A8" s="12" t="s">
        <v>15</v>
      </c>
      <c r="B8" s="12">
        <v>20</v>
      </c>
    </row>
    <row r="10" spans="1:7" ht="15" thickBot="1" x14ac:dyDescent="0.35">
      <c r="A10" t="s">
        <v>16</v>
      </c>
    </row>
    <row r="11" spans="1:7" x14ac:dyDescent="0.3">
      <c r="A11" s="13"/>
      <c r="B11" s="13" t="s">
        <v>21</v>
      </c>
      <c r="C11" s="13" t="s">
        <v>22</v>
      </c>
      <c r="D11" s="13" t="s">
        <v>23</v>
      </c>
      <c r="E11" s="13" t="s">
        <v>24</v>
      </c>
      <c r="F11" s="13" t="s">
        <v>25</v>
      </c>
    </row>
    <row r="12" spans="1:7" x14ac:dyDescent="0.3">
      <c r="A12" s="11" t="s">
        <v>17</v>
      </c>
      <c r="B12" s="11">
        <v>3</v>
      </c>
      <c r="C12" s="11">
        <v>23.555252287032975</v>
      </c>
      <c r="D12" s="11">
        <v>7.8517507623443246</v>
      </c>
      <c r="E12" s="11">
        <v>1023754.9889173977</v>
      </c>
      <c r="F12" s="11">
        <v>1.8111315932752908E-42</v>
      </c>
    </row>
    <row r="13" spans="1:7" x14ac:dyDescent="0.3">
      <c r="A13" s="11" t="s">
        <v>18</v>
      </c>
      <c r="B13" s="11">
        <v>16</v>
      </c>
      <c r="C13" s="11">
        <v>1.2271296702579055E-4</v>
      </c>
      <c r="D13" s="11">
        <v>7.6695604391119095E-6</v>
      </c>
      <c r="E13" s="11"/>
      <c r="F13" s="11"/>
    </row>
    <row r="14" spans="1:7" ht="15" thickBot="1" x14ac:dyDescent="0.35">
      <c r="A14" s="12" t="s">
        <v>19</v>
      </c>
      <c r="B14" s="12">
        <v>19</v>
      </c>
      <c r="C14" s="12">
        <v>23.555375000000002</v>
      </c>
      <c r="D14" s="12"/>
      <c r="E14" s="12"/>
      <c r="F14" s="12"/>
    </row>
    <row r="15" spans="1:7" ht="15" thickBot="1" x14ac:dyDescent="0.35"/>
    <row r="16" spans="1:7" x14ac:dyDescent="0.3">
      <c r="A16" s="13"/>
      <c r="B16" s="13" t="s">
        <v>26</v>
      </c>
      <c r="C16" s="13" t="s">
        <v>14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3">
      <c r="A17" s="11" t="s">
        <v>20</v>
      </c>
      <c r="B17" s="11">
        <v>-4.1022497420020638</v>
      </c>
      <c r="C17" s="11">
        <v>3.0251006652307379E-3</v>
      </c>
      <c r="D17" s="11">
        <v>-1356.0704901994284</v>
      </c>
      <c r="E17" s="11">
        <v>6.4493163930509821E-42</v>
      </c>
      <c r="F17" s="11">
        <v>-4.1086626689329639</v>
      </c>
      <c r="G17" s="11">
        <v>-4.0958368150711637</v>
      </c>
    </row>
    <row r="18" spans="1:7" x14ac:dyDescent="0.3">
      <c r="A18" s="11" t="s">
        <v>48</v>
      </c>
      <c r="B18" s="11">
        <v>3.9991114731725932</v>
      </c>
      <c r="C18" s="11">
        <v>2.4343769740904249E-2</v>
      </c>
      <c r="D18" s="11">
        <v>164.27658968746252</v>
      </c>
      <c r="E18" s="11">
        <v>2.9847141740795818E-27</v>
      </c>
      <c r="F18" s="11">
        <v>3.9475049866958281</v>
      </c>
      <c r="G18" s="11">
        <v>4.0507179596493579</v>
      </c>
    </row>
    <row r="19" spans="1:7" x14ac:dyDescent="0.3">
      <c r="A19" s="11" t="s">
        <v>49</v>
      </c>
      <c r="B19" s="11">
        <v>-3.9818110726712326</v>
      </c>
      <c r="C19" s="11">
        <v>5.3189957626422056E-2</v>
      </c>
      <c r="D19" s="11">
        <v>-74.860203887308089</v>
      </c>
      <c r="E19" s="11">
        <v>8.4856905798014221E-22</v>
      </c>
      <c r="F19" s="11">
        <v>-4.0945687457088384</v>
      </c>
      <c r="G19" s="11">
        <v>-3.8690533996336263</v>
      </c>
    </row>
    <row r="20" spans="1:7" ht="15" thickBot="1" x14ac:dyDescent="0.35">
      <c r="A20" s="12" t="s">
        <v>50</v>
      </c>
      <c r="B20" s="12">
        <v>3.9861802844707781</v>
      </c>
      <c r="C20" s="12">
        <v>3.3351611439316843E-2</v>
      </c>
      <c r="D20" s="12">
        <v>119.51987062824898</v>
      </c>
      <c r="E20" s="12">
        <v>4.8232904200200857E-25</v>
      </c>
      <c r="F20" s="12">
        <v>3.9154780266430023</v>
      </c>
      <c r="G20" s="12">
        <v>4.0568825422985544</v>
      </c>
    </row>
    <row r="24" spans="1:7" x14ac:dyDescent="0.3">
      <c r="A24" t="s">
        <v>31</v>
      </c>
    </row>
    <row r="25" spans="1:7" ht="15" thickBot="1" x14ac:dyDescent="0.35"/>
    <row r="26" spans="1:7" x14ac:dyDescent="0.3">
      <c r="A26" s="13" t="s">
        <v>32</v>
      </c>
      <c r="B26" s="13" t="s">
        <v>33</v>
      </c>
      <c r="C26" s="13" t="s">
        <v>34</v>
      </c>
    </row>
    <row r="27" spans="1:7" x14ac:dyDescent="0.3">
      <c r="A27" s="11">
        <v>1</v>
      </c>
      <c r="B27" s="11">
        <v>-3.9117504234895533</v>
      </c>
      <c r="C27" s="11">
        <v>1.7504234895531212E-3</v>
      </c>
    </row>
    <row r="28" spans="1:7" x14ac:dyDescent="0.3">
      <c r="A28" s="11">
        <v>2</v>
      </c>
      <c r="B28" s="11">
        <v>-3.7381705251270461</v>
      </c>
      <c r="C28" s="11">
        <v>-1.829474872954151E-3</v>
      </c>
    </row>
    <row r="29" spans="1:7" x14ac:dyDescent="0.3">
      <c r="A29" s="11">
        <v>3</v>
      </c>
      <c r="B29" s="11">
        <v>-3.5785204117011884</v>
      </c>
      <c r="C29" s="11">
        <v>-1.4795882988116738E-3</v>
      </c>
    </row>
    <row r="30" spans="1:7" x14ac:dyDescent="0.3">
      <c r="A30" s="11">
        <v>4</v>
      </c>
      <c r="B30" s="11">
        <v>-3.4298104479986282</v>
      </c>
      <c r="C30" s="11">
        <v>-1.8955200137193984E-4</v>
      </c>
    </row>
    <row r="31" spans="1:7" x14ac:dyDescent="0.3">
      <c r="A31" s="11">
        <v>5</v>
      </c>
      <c r="B31" s="11">
        <v>-3.2890509988060117</v>
      </c>
      <c r="C31" s="11">
        <v>-9.4900119398833027E-4</v>
      </c>
    </row>
    <row r="32" spans="1:7" x14ac:dyDescent="0.3">
      <c r="A32" s="11">
        <v>6</v>
      </c>
      <c r="B32" s="11">
        <v>-3.1532524289099859</v>
      </c>
      <c r="C32" s="11">
        <v>3.2524289099860049E-3</v>
      </c>
    </row>
    <row r="33" spans="1:3" x14ac:dyDescent="0.3">
      <c r="A33" s="11">
        <v>7</v>
      </c>
      <c r="B33" s="11">
        <v>-3.0194251030971975</v>
      </c>
      <c r="C33" s="11">
        <v>-5.7489690280254635E-4</v>
      </c>
    </row>
    <row r="34" spans="1:3" x14ac:dyDescent="0.3">
      <c r="A34" s="11">
        <v>8</v>
      </c>
      <c r="B34" s="11">
        <v>-2.8845793861542934</v>
      </c>
      <c r="C34" s="11">
        <v>4.579386154293541E-3</v>
      </c>
    </row>
    <row r="35" spans="1:3" x14ac:dyDescent="0.3">
      <c r="A35" s="11">
        <v>9</v>
      </c>
      <c r="B35" s="11">
        <v>-2.7457256428679218</v>
      </c>
      <c r="C35" s="11">
        <v>-4.2743571320782436E-3</v>
      </c>
    </row>
    <row r="36" spans="1:3" x14ac:dyDescent="0.3">
      <c r="A36" s="11">
        <v>10</v>
      </c>
      <c r="B36" s="11">
        <v>-2.5998742380247282</v>
      </c>
      <c r="C36" s="11">
        <v>-1.2576197527192079E-4</v>
      </c>
    </row>
    <row r="37" spans="1:3" x14ac:dyDescent="0.3">
      <c r="A37" s="11">
        <v>11</v>
      </c>
      <c r="B37" s="11">
        <v>-2.4440355364113593</v>
      </c>
      <c r="C37" s="11">
        <v>4.0355364113593417E-3</v>
      </c>
    </row>
    <row r="38" spans="1:3" x14ac:dyDescent="0.3">
      <c r="A38" s="11">
        <v>12</v>
      </c>
      <c r="B38" s="11">
        <v>-2.2752199028144635</v>
      </c>
      <c r="C38" s="11">
        <v>-4.7800971855367358E-3</v>
      </c>
    </row>
    <row r="39" spans="1:3" x14ac:dyDescent="0.3">
      <c r="A39" s="11">
        <v>13</v>
      </c>
      <c r="B39" s="11">
        <v>-2.0904377020206866</v>
      </c>
      <c r="C39" s="11">
        <v>4.3770202068671438E-4</v>
      </c>
    </row>
    <row r="40" spans="1:3" x14ac:dyDescent="0.3">
      <c r="A40" s="11">
        <v>14</v>
      </c>
      <c r="B40" s="11">
        <v>-1.886699298816676</v>
      </c>
      <c r="C40" s="11">
        <v>-3.3007011833241506E-3</v>
      </c>
    </row>
    <row r="41" spans="1:3" x14ac:dyDescent="0.3">
      <c r="A41" s="11">
        <v>15</v>
      </c>
      <c r="B41" s="11">
        <v>-1.6610150579890777</v>
      </c>
      <c r="C41" s="11">
        <v>1.015057989077528E-3</v>
      </c>
    </row>
    <row r="42" spans="1:3" x14ac:dyDescent="0.3">
      <c r="A42" s="11">
        <v>16</v>
      </c>
      <c r="B42" s="11">
        <v>-1.4103953443245394</v>
      </c>
      <c r="C42" s="11">
        <v>3.953443245392485E-4</v>
      </c>
    </row>
    <row r="43" spans="1:3" x14ac:dyDescent="0.3">
      <c r="A43" s="11">
        <v>17</v>
      </c>
      <c r="B43" s="11">
        <v>-1.1318505226097089</v>
      </c>
      <c r="C43" s="11">
        <v>1.850522609708749E-3</v>
      </c>
    </row>
    <row r="44" spans="1:3" x14ac:dyDescent="0.3">
      <c r="A44" s="11">
        <v>18</v>
      </c>
      <c r="B44" s="11">
        <v>-0.82239095763123071</v>
      </c>
      <c r="C44" s="11">
        <v>2.3909576312307612E-3</v>
      </c>
    </row>
    <row r="45" spans="1:3" x14ac:dyDescent="0.3">
      <c r="A45" s="11">
        <v>19</v>
      </c>
      <c r="B45" s="11">
        <v>-0.47902701417575511</v>
      </c>
      <c r="C45" s="11">
        <v>-9.7298582424487634E-4</v>
      </c>
    </row>
    <row r="46" spans="1:3" ht="15" thickBot="1" x14ac:dyDescent="0.35">
      <c r="A46" s="12">
        <v>20</v>
      </c>
      <c r="B46" s="12">
        <v>-9.8769057029925111E-2</v>
      </c>
      <c r="C46" s="12">
        <v>-1.2309429700748942E-3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A3C5-4199-450B-9A8C-3D45F14F2947}">
  <dimension ref="A1:H22"/>
  <sheetViews>
    <sheetView topLeftCell="A2" zoomScale="130" zoomScaleNormal="130" workbookViewId="0">
      <selection activeCell="J23" sqref="J23"/>
    </sheetView>
  </sheetViews>
  <sheetFormatPr defaultRowHeight="14.4" x14ac:dyDescent="0.3"/>
  <cols>
    <col min="2" max="2" width="16.21875" customWidth="1"/>
    <col min="5" max="5" width="13.21875" customWidth="1"/>
    <col min="6" max="6" width="10.6640625" customWidth="1"/>
  </cols>
  <sheetData>
    <row r="1" spans="1:8" ht="15" thickBot="1" x14ac:dyDescent="0.35"/>
    <row r="2" spans="1:8" ht="15" thickBot="1" x14ac:dyDescent="0.35">
      <c r="A2" t="s">
        <v>48</v>
      </c>
      <c r="B2" s="13" t="s">
        <v>33</v>
      </c>
      <c r="C2" t="s">
        <v>8</v>
      </c>
      <c r="E2" s="11" t="s">
        <v>20</v>
      </c>
      <c r="F2" s="11">
        <v>-4.1022497420020638</v>
      </c>
      <c r="H2" t="s">
        <v>51</v>
      </c>
    </row>
    <row r="3" spans="1:8" ht="15" thickBot="1" x14ac:dyDescent="0.35">
      <c r="A3" s="1">
        <v>0.05</v>
      </c>
      <c r="B3" s="11">
        <v>-3.9117504234895533</v>
      </c>
      <c r="C3">
        <v>-3.91</v>
      </c>
      <c r="E3" s="11" t="s">
        <v>48</v>
      </c>
      <c r="F3" s="11">
        <v>3.9991114731725932</v>
      </c>
    </row>
    <row r="4" spans="1:8" ht="15" thickBot="1" x14ac:dyDescent="0.35">
      <c r="A4" s="3">
        <v>0.1</v>
      </c>
      <c r="B4" s="11">
        <v>-3.7381705251270461</v>
      </c>
      <c r="C4">
        <v>-3.74</v>
      </c>
      <c r="E4" s="11" t="s">
        <v>49</v>
      </c>
      <c r="F4" s="11">
        <v>-3.9818110726712326</v>
      </c>
    </row>
    <row r="5" spans="1:8" ht="15" thickBot="1" x14ac:dyDescent="0.35">
      <c r="A5" s="3">
        <v>0.15</v>
      </c>
      <c r="B5" s="11">
        <v>-3.5785204117011884</v>
      </c>
      <c r="C5">
        <v>-3.58</v>
      </c>
      <c r="E5" s="12" t="s">
        <v>50</v>
      </c>
      <c r="F5" s="12">
        <v>3.9861802844707781</v>
      </c>
    </row>
    <row r="6" spans="1:8" ht="15" thickBot="1" x14ac:dyDescent="0.35">
      <c r="A6" s="3">
        <v>0.2</v>
      </c>
      <c r="B6" s="11">
        <v>-3.4298104479986282</v>
      </c>
      <c r="C6">
        <v>-3.43</v>
      </c>
    </row>
    <row r="7" spans="1:8" ht="15" thickBot="1" x14ac:dyDescent="0.35">
      <c r="A7" s="3">
        <v>0.25</v>
      </c>
      <c r="B7" s="11">
        <v>-3.2890509988060117</v>
      </c>
      <c r="C7">
        <v>-3.29</v>
      </c>
    </row>
    <row r="8" spans="1:8" ht="15" thickBot="1" x14ac:dyDescent="0.35">
      <c r="A8" s="3">
        <v>0.3</v>
      </c>
      <c r="B8" s="11">
        <v>-3.1532524289099859</v>
      </c>
      <c r="C8">
        <v>-3.15</v>
      </c>
    </row>
    <row r="9" spans="1:8" ht="15" thickBot="1" x14ac:dyDescent="0.35">
      <c r="A9" s="3">
        <v>0.35</v>
      </c>
      <c r="B9" s="11">
        <v>-3.0194251030971975</v>
      </c>
      <c r="C9">
        <v>-3.02</v>
      </c>
    </row>
    <row r="10" spans="1:8" ht="15" thickBot="1" x14ac:dyDescent="0.35">
      <c r="A10" s="3">
        <v>0.4</v>
      </c>
      <c r="B10" s="11">
        <v>-2.8845793861542934</v>
      </c>
      <c r="C10">
        <v>-2.88</v>
      </c>
    </row>
    <row r="11" spans="1:8" ht="15" thickBot="1" x14ac:dyDescent="0.35">
      <c r="A11" s="3">
        <v>0.45</v>
      </c>
      <c r="B11" s="11">
        <v>-2.7457256428679218</v>
      </c>
      <c r="C11">
        <v>-2.75</v>
      </c>
    </row>
    <row r="12" spans="1:8" ht="15" thickBot="1" x14ac:dyDescent="0.35">
      <c r="A12" s="3">
        <v>0.5</v>
      </c>
      <c r="B12" s="11">
        <v>-2.5998742380247282</v>
      </c>
      <c r="C12">
        <v>-2.6</v>
      </c>
    </row>
    <row r="13" spans="1:8" ht="15" thickBot="1" x14ac:dyDescent="0.35">
      <c r="A13" s="3">
        <v>0.55000000000000004</v>
      </c>
      <c r="B13" s="11">
        <v>-2.4440355364113593</v>
      </c>
      <c r="C13">
        <v>-2.44</v>
      </c>
    </row>
    <row r="14" spans="1:8" ht="15" thickBot="1" x14ac:dyDescent="0.35">
      <c r="A14" s="3">
        <v>0.6</v>
      </c>
      <c r="B14" s="11">
        <v>-2.2752199028144635</v>
      </c>
      <c r="C14">
        <v>-2.2800000000000002</v>
      </c>
    </row>
    <row r="15" spans="1:8" ht="15" thickBot="1" x14ac:dyDescent="0.35">
      <c r="A15" s="3">
        <v>0.65</v>
      </c>
      <c r="B15" s="11">
        <v>-2.0904377020206866</v>
      </c>
      <c r="C15">
        <v>-2.09</v>
      </c>
    </row>
    <row r="16" spans="1:8" ht="15" thickBot="1" x14ac:dyDescent="0.35">
      <c r="A16" s="3">
        <v>0.7</v>
      </c>
      <c r="B16" s="11">
        <v>-1.886699298816676</v>
      </c>
      <c r="C16">
        <v>-1.8900000000000001</v>
      </c>
    </row>
    <row r="17" spans="1:3" ht="15" thickBot="1" x14ac:dyDescent="0.35">
      <c r="A17" s="3">
        <v>0.75</v>
      </c>
      <c r="B17" s="11">
        <v>-1.6610150579890777</v>
      </c>
      <c r="C17">
        <v>-1.6600000000000001</v>
      </c>
    </row>
    <row r="18" spans="1:3" ht="15" thickBot="1" x14ac:dyDescent="0.35">
      <c r="A18" s="3">
        <v>0.8</v>
      </c>
      <c r="B18" s="11">
        <v>-1.4103953443245394</v>
      </c>
      <c r="C18">
        <v>-1.4100000000000001</v>
      </c>
    </row>
    <row r="19" spans="1:3" ht="15" thickBot="1" x14ac:dyDescent="0.35">
      <c r="A19" s="3">
        <v>0.85</v>
      </c>
      <c r="B19" s="11">
        <v>-1.1318505226097089</v>
      </c>
      <c r="C19">
        <v>-1.1300000000000001</v>
      </c>
    </row>
    <row r="20" spans="1:3" ht="15" thickBot="1" x14ac:dyDescent="0.35">
      <c r="A20" s="3">
        <v>0.9</v>
      </c>
      <c r="B20" s="11">
        <v>-0.82239095763123071</v>
      </c>
      <c r="C20">
        <v>-0.82</v>
      </c>
    </row>
    <row r="21" spans="1:3" ht="15" thickBot="1" x14ac:dyDescent="0.35">
      <c r="A21" s="3">
        <v>0.95</v>
      </c>
      <c r="B21" s="11">
        <v>-0.47902701417575511</v>
      </c>
      <c r="C21">
        <v>-0.48</v>
      </c>
    </row>
    <row r="22" spans="1:3" ht="15" thickBot="1" x14ac:dyDescent="0.35">
      <c r="A22" s="3">
        <v>1</v>
      </c>
      <c r="B22" s="12">
        <v>-9.8769057029925111E-2</v>
      </c>
      <c r="C22">
        <v>-0.1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Лист9</vt:lpstr>
      <vt:lpstr>Лист10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 there</dc:creator>
  <cp:lastModifiedBy>Hello there</cp:lastModifiedBy>
  <dcterms:created xsi:type="dcterms:W3CDTF">2022-09-20T08:04:17Z</dcterms:created>
  <dcterms:modified xsi:type="dcterms:W3CDTF">2022-10-03T11:01:28Z</dcterms:modified>
</cp:coreProperties>
</file>