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Вероника\уроки\Вуз\5 семестр\Численные методы\ДЗ4\"/>
    </mc:Choice>
  </mc:AlternateContent>
  <xr:revisionPtr revIDLastSave="0" documentId="13_ncr:1_{D28AD9DD-8D4E-4353-ACBD-0CB14B2FAA98}" xr6:coauthVersionLast="47" xr6:coauthVersionMax="47" xr10:uidLastSave="{00000000-0000-0000-0000-000000000000}"/>
  <bookViews>
    <workbookView xWindow="1170" yWindow="1170" windowWidth="17400" windowHeight="13245" xr2:uid="{8473F243-031E-46DE-96D5-1E31F7AAAE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1" l="1"/>
  <c r="C32" i="1" s="1"/>
  <c r="C3" i="1"/>
  <c r="C5" i="1" s="1"/>
  <c r="F72" i="1" a="1"/>
  <c r="E72" i="1" a="1"/>
  <c r="D72" i="1" a="1"/>
  <c r="C72" i="1" a="1"/>
  <c r="I60" i="1" a="1"/>
  <c r="D60" i="1" a="1"/>
  <c r="E60" i="1" a="1"/>
  <c r="F60" i="1" a="1"/>
  <c r="C60" i="1" a="1"/>
  <c r="E32" i="1" l="1"/>
  <c r="C30" i="1"/>
  <c r="E30" i="1"/>
  <c r="L60" i="1"/>
  <c r="K60" i="1"/>
  <c r="I61" i="1"/>
  <c r="J60" i="1"/>
  <c r="I60" i="1"/>
  <c r="K63" i="1"/>
  <c r="I63" i="1"/>
  <c r="J62" i="1"/>
  <c r="J63" i="1"/>
  <c r="L62" i="1"/>
  <c r="I62" i="1"/>
  <c r="L61" i="1"/>
  <c r="K61" i="1"/>
  <c r="D6" i="1"/>
  <c r="J61" i="1" s="1"/>
  <c r="E7" i="1"/>
  <c r="K62" i="1" s="1"/>
  <c r="F8" i="1"/>
  <c r="L63" i="1" s="1"/>
  <c r="I5" i="1" l="1"/>
  <c r="C13" i="1" s="1"/>
  <c r="F10" i="1" l="1"/>
  <c r="C10" i="1"/>
  <c r="F13" i="1"/>
  <c r="C15" i="1" a="1"/>
  <c r="C15" i="1" s="1"/>
  <c r="D17" i="1" l="1"/>
  <c r="D16" i="1"/>
  <c r="F16" i="1"/>
  <c r="E17" i="1"/>
  <c r="C18" i="1"/>
  <c r="D18" i="1"/>
  <c r="E18" i="1"/>
  <c r="D15" i="1"/>
  <c r="E15" i="1"/>
  <c r="C16" i="1"/>
  <c r="E16" i="1"/>
  <c r="C17" i="1"/>
  <c r="F17" i="1"/>
  <c r="F18" i="1"/>
  <c r="F15" i="1"/>
  <c r="I15" i="1" l="1"/>
  <c r="D22" i="1" l="1"/>
  <c r="E22" i="1"/>
  <c r="E21" i="1"/>
  <c r="D21" i="1"/>
  <c r="C25" i="1" l="1" a="1"/>
  <c r="E28" i="1" l="1"/>
  <c r="F26" i="1"/>
  <c r="C26" i="1"/>
  <c r="C27" i="1"/>
  <c r="E27" i="1"/>
  <c r="D28" i="1"/>
  <c r="D27" i="1"/>
  <c r="F27" i="1"/>
  <c r="F25" i="1"/>
  <c r="C28" i="1"/>
  <c r="D26" i="1"/>
  <c r="E26" i="1"/>
  <c r="F28" i="1"/>
  <c r="C25" i="1"/>
  <c r="E25" i="1"/>
  <c r="D25" i="1"/>
  <c r="C35" i="1" l="1" a="1"/>
  <c r="D36" i="1" s="1"/>
  <c r="C38" i="1" l="1"/>
  <c r="D35" i="1"/>
  <c r="E36" i="1"/>
  <c r="E37" i="1"/>
  <c r="C35" i="1"/>
  <c r="E38" i="1"/>
  <c r="C36" i="1"/>
  <c r="F35" i="1"/>
  <c r="C37" i="1"/>
  <c r="E35" i="1"/>
  <c r="F38" i="1"/>
  <c r="I35" i="1" s="1"/>
  <c r="D38" i="1"/>
  <c r="F36" i="1"/>
  <c r="F37" i="1"/>
  <c r="D37" i="1"/>
  <c r="D43" i="1" l="1"/>
  <c r="D41" i="1"/>
  <c r="C45" i="1" s="1" a="1"/>
  <c r="F41" i="1"/>
  <c r="F43" i="1"/>
  <c r="C50" i="1" a="1"/>
  <c r="E48" i="1" l="1"/>
  <c r="D47" i="1"/>
  <c r="F47" i="1"/>
  <c r="C48" i="1"/>
  <c r="F48" i="1"/>
  <c r="I53" i="1" s="1"/>
  <c r="F45" i="1"/>
  <c r="D46" i="1"/>
  <c r="I51" i="1" s="1"/>
  <c r="D45" i="1"/>
  <c r="C47" i="1"/>
  <c r="E47" i="1"/>
  <c r="I52" i="1" s="1"/>
  <c r="D48" i="1"/>
  <c r="C46" i="1"/>
  <c r="C45" i="1"/>
  <c r="I50" i="1" s="1"/>
  <c r="E46" i="1"/>
  <c r="F46" i="1"/>
  <c r="E45" i="1"/>
  <c r="C50" i="1"/>
  <c r="C51" i="1"/>
  <c r="C61" i="1" s="1"/>
  <c r="C53" i="1"/>
  <c r="C63" i="1" s="1"/>
  <c r="D53" i="1"/>
  <c r="D63" i="1" s="1"/>
  <c r="E50" i="1"/>
  <c r="E60" i="1" s="1"/>
  <c r="D50" i="1"/>
  <c r="D60" i="1" s="1"/>
  <c r="F53" i="1"/>
  <c r="F63" i="1" s="1"/>
  <c r="F51" i="1"/>
  <c r="F61" i="1" s="1"/>
  <c r="F52" i="1"/>
  <c r="F62" i="1" s="1"/>
  <c r="D52" i="1"/>
  <c r="D62" i="1" s="1"/>
  <c r="C52" i="1"/>
  <c r="C62" i="1" s="1"/>
  <c r="D51" i="1"/>
  <c r="D61" i="1" s="1"/>
  <c r="F50" i="1"/>
  <c r="F60" i="1" s="1"/>
  <c r="E53" i="1"/>
  <c r="E63" i="1" s="1"/>
  <c r="E51" i="1"/>
  <c r="E61" i="1" s="1"/>
  <c r="E52" i="1"/>
  <c r="E62" i="1" s="1"/>
  <c r="E74" i="1" l="1"/>
  <c r="E75" i="1"/>
  <c r="E72" i="1"/>
  <c r="E73" i="1"/>
  <c r="E66" i="1" a="1"/>
  <c r="F66" i="1" a="1"/>
  <c r="D72" i="1"/>
  <c r="D73" i="1"/>
  <c r="D75" i="1"/>
  <c r="D74" i="1"/>
  <c r="F72" i="1"/>
  <c r="F73" i="1"/>
  <c r="F75" i="1"/>
  <c r="F74" i="1"/>
  <c r="C73" i="1"/>
  <c r="C75" i="1"/>
  <c r="C74" i="1"/>
  <c r="D66" i="1" a="1"/>
  <c r="C55" i="1" a="1"/>
  <c r="C60" i="1"/>
  <c r="C66" i="1" s="1" a="1"/>
  <c r="F66" i="1" l="1"/>
  <c r="F68" i="1"/>
  <c r="F67" i="1"/>
  <c r="F69" i="1"/>
  <c r="C66" i="1"/>
  <c r="C67" i="1"/>
  <c r="C69" i="1"/>
  <c r="C68" i="1"/>
  <c r="D68" i="1"/>
  <c r="D67" i="1"/>
  <c r="D66" i="1"/>
  <c r="D69" i="1"/>
  <c r="E66" i="1"/>
  <c r="E69" i="1"/>
  <c r="E68" i="1"/>
  <c r="E67" i="1"/>
  <c r="F55" i="1"/>
  <c r="C57" i="1"/>
  <c r="C55" i="1"/>
  <c r="F56" i="1"/>
  <c r="E55" i="1"/>
  <c r="E58" i="1"/>
  <c r="C58" i="1"/>
  <c r="D55" i="1"/>
  <c r="E56" i="1"/>
  <c r="F58" i="1"/>
  <c r="E57" i="1"/>
  <c r="F57" i="1"/>
  <c r="D57" i="1"/>
  <c r="D56" i="1"/>
  <c r="C56" i="1"/>
  <c r="D58" i="1"/>
  <c r="C72" i="1"/>
</calcChain>
</file>

<file path=xl/sharedStrings.xml><?xml version="1.0" encoding="utf-8"?>
<sst xmlns="http://schemas.openxmlformats.org/spreadsheetml/2006/main" count="40" uniqueCount="28">
  <si>
    <t>N</t>
  </si>
  <si>
    <t>beta</t>
  </si>
  <si>
    <t>A</t>
  </si>
  <si>
    <t>fi 1</t>
  </si>
  <si>
    <t>Q</t>
  </si>
  <si>
    <t>A 0</t>
  </si>
  <si>
    <t>A 1</t>
  </si>
  <si>
    <t>fi 2</t>
  </si>
  <si>
    <t>A 2</t>
  </si>
  <si>
    <t>fi 3</t>
  </si>
  <si>
    <t>a</t>
  </si>
  <si>
    <t>b</t>
  </si>
  <si>
    <t>A 3</t>
  </si>
  <si>
    <t>fi 4</t>
  </si>
  <si>
    <t>A 4</t>
  </si>
  <si>
    <t>Qk</t>
  </si>
  <si>
    <t>A4?</t>
  </si>
  <si>
    <t>e1</t>
  </si>
  <si>
    <t>e2</t>
  </si>
  <si>
    <t>e3</t>
  </si>
  <si>
    <t>e4</t>
  </si>
  <si>
    <t>A*e1</t>
  </si>
  <si>
    <t>lambda 1</t>
  </si>
  <si>
    <t>l1*e1</t>
  </si>
  <si>
    <t>*e2</t>
  </si>
  <si>
    <t>*e3</t>
  </si>
  <si>
    <t>*e4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</si>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</sst>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D634-4B6E-4FFB-8F4E-35D0A1B416E1}">
  <dimension ref="B2:L75"/>
  <sheetViews>
    <sheetView tabSelected="1" topLeftCell="A31" zoomScaleNormal="100" workbookViewId="0">
      <selection activeCell="H41" sqref="H41"/>
    </sheetView>
  </sheetViews>
  <sheetFormatPr defaultRowHeight="15" x14ac:dyDescent="0.25"/>
  <cols>
    <col min="3" max="6" width="14" customWidth="1"/>
  </cols>
  <sheetData>
    <row r="2" spans="2:12" x14ac:dyDescent="0.25">
      <c r="B2" s="2" t="s">
        <v>0</v>
      </c>
      <c r="C2">
        <v>8</v>
      </c>
      <c r="E2" s="2" t="s">
        <v>27</v>
      </c>
      <c r="F2">
        <v>52</v>
      </c>
    </row>
    <row r="3" spans="2:12" x14ac:dyDescent="0.25">
      <c r="B3" s="2" t="s">
        <v>1</v>
      </c>
      <c r="C3">
        <f>1-0.1*(50-F2)</f>
        <v>1.2</v>
      </c>
    </row>
    <row r="5" spans="2:12" x14ac:dyDescent="0.25">
      <c r="B5" s="2" t="s">
        <v>5</v>
      </c>
      <c r="C5">
        <f>10*C3</f>
        <v>12</v>
      </c>
      <c r="D5">
        <v>1</v>
      </c>
      <c r="E5">
        <v>-2</v>
      </c>
      <c r="F5">
        <v>3</v>
      </c>
      <c r="H5" s="2" t="s">
        <v>3</v>
      </c>
      <c r="I5">
        <f>1/2*_xlfn.ACOT((C5-F8)/2/C8)</f>
        <v>0.78539816339744828</v>
      </c>
      <c r="K5" t="s">
        <v>10</v>
      </c>
      <c r="L5">
        <v>1</v>
      </c>
    </row>
    <row r="6" spans="2:12" x14ac:dyDescent="0.25">
      <c r="C6">
        <v>1</v>
      </c>
      <c r="D6">
        <f>10*C3</f>
        <v>12</v>
      </c>
      <c r="E6">
        <v>3</v>
      </c>
      <c r="F6">
        <v>2</v>
      </c>
      <c r="K6" t="s">
        <v>11</v>
      </c>
      <c r="L6">
        <v>4</v>
      </c>
    </row>
    <row r="7" spans="2:12" x14ac:dyDescent="0.25">
      <c r="C7">
        <v>-2</v>
      </c>
      <c r="D7">
        <v>3</v>
      </c>
      <c r="E7">
        <f>10*C3</f>
        <v>12</v>
      </c>
      <c r="F7">
        <v>-1</v>
      </c>
    </row>
    <row r="8" spans="2:12" x14ac:dyDescent="0.25">
      <c r="C8">
        <v>3</v>
      </c>
      <c r="D8">
        <v>2</v>
      </c>
      <c r="E8">
        <v>-1</v>
      </c>
      <c r="F8">
        <f>10*C3</f>
        <v>12</v>
      </c>
    </row>
    <row r="10" spans="2:12" x14ac:dyDescent="0.25">
      <c r="B10" s="2" t="s">
        <v>4</v>
      </c>
      <c r="C10">
        <f>COS(I5)</f>
        <v>0.70710678118654757</v>
      </c>
      <c r="D10">
        <v>0</v>
      </c>
      <c r="E10">
        <v>0</v>
      </c>
      <c r="F10">
        <f>-SIN(I5)</f>
        <v>-0.70710678118654746</v>
      </c>
    </row>
    <row r="11" spans="2:12" x14ac:dyDescent="0.25">
      <c r="C11">
        <v>0</v>
      </c>
      <c r="D11">
        <v>1</v>
      </c>
      <c r="E11">
        <v>0</v>
      </c>
      <c r="F11">
        <v>0</v>
      </c>
    </row>
    <row r="12" spans="2:12" x14ac:dyDescent="0.25">
      <c r="C12">
        <v>0</v>
      </c>
      <c r="D12">
        <v>0</v>
      </c>
      <c r="E12">
        <v>1</v>
      </c>
      <c r="F12">
        <v>0</v>
      </c>
    </row>
    <row r="13" spans="2:12" x14ac:dyDescent="0.25">
      <c r="C13">
        <f>SIN(I5)</f>
        <v>0.70710678118654746</v>
      </c>
      <c r="D13">
        <v>0</v>
      </c>
      <c r="E13">
        <v>0</v>
      </c>
      <c r="F13">
        <f>COS(I5)</f>
        <v>0.70710678118654757</v>
      </c>
    </row>
    <row r="15" spans="2:12" x14ac:dyDescent="0.25">
      <c r="B15" s="2" t="s">
        <v>6</v>
      </c>
      <c r="C15">
        <f t="array" ref="C15:F18">MMULT(MMULT(TRANSPOSE(C10:F13),C5:F8),C10:F13)</f>
        <v>15</v>
      </c>
      <c r="D15">
        <v>2.1213203435596424</v>
      </c>
      <c r="E15">
        <v>-2.1213203435596428</v>
      </c>
      <c r="F15">
        <v>8.8817841970012523E-16</v>
      </c>
      <c r="H15" s="2" t="s">
        <v>7</v>
      </c>
      <c r="I15">
        <f>1/2*_xlfn.ACOT((D16-E17)/2/D17)</f>
        <v>0.78539816339744828</v>
      </c>
      <c r="K15" t="s">
        <v>10</v>
      </c>
      <c r="L15">
        <v>2</v>
      </c>
    </row>
    <row r="16" spans="2:12" x14ac:dyDescent="0.25">
      <c r="C16">
        <v>2.1213203435596424</v>
      </c>
      <c r="D16">
        <v>12</v>
      </c>
      <c r="E16">
        <v>3</v>
      </c>
      <c r="F16">
        <v>0.70710678118654768</v>
      </c>
      <c r="K16" t="s">
        <v>11</v>
      </c>
      <c r="L16">
        <v>3</v>
      </c>
    </row>
    <row r="17" spans="2:12" x14ac:dyDescent="0.25">
      <c r="C17">
        <v>-2.1213203435596428</v>
      </c>
      <c r="D17">
        <v>3</v>
      </c>
      <c r="E17">
        <v>12</v>
      </c>
      <c r="F17">
        <v>0.70710678118654735</v>
      </c>
    </row>
    <row r="18" spans="2:12" x14ac:dyDescent="0.25">
      <c r="C18">
        <v>8.8817841970012523E-16</v>
      </c>
      <c r="D18">
        <v>0.70710678118654768</v>
      </c>
      <c r="E18">
        <v>0.70710678118654735</v>
      </c>
      <c r="F18">
        <v>9</v>
      </c>
    </row>
    <row r="20" spans="2:12" x14ac:dyDescent="0.25">
      <c r="B20" s="2" t="s">
        <v>4</v>
      </c>
      <c r="C20">
        <v>1</v>
      </c>
      <c r="D20">
        <v>0</v>
      </c>
      <c r="E20">
        <v>0</v>
      </c>
      <c r="F20">
        <v>0</v>
      </c>
    </row>
    <row r="21" spans="2:12" x14ac:dyDescent="0.25">
      <c r="C21">
        <v>0</v>
      </c>
      <c r="D21">
        <f>COS(I15)</f>
        <v>0.70710678118654757</v>
      </c>
      <c r="E21">
        <f>-SIN(I15)</f>
        <v>-0.70710678118654746</v>
      </c>
      <c r="F21">
        <v>0</v>
      </c>
    </row>
    <row r="22" spans="2:12" x14ac:dyDescent="0.25">
      <c r="C22">
        <v>0</v>
      </c>
      <c r="D22">
        <f>SIN(I15)</f>
        <v>0.70710678118654746</v>
      </c>
      <c r="E22">
        <f>COS(I15)</f>
        <v>0.70710678118654757</v>
      </c>
      <c r="F22">
        <v>0</v>
      </c>
    </row>
    <row r="23" spans="2:12" x14ac:dyDescent="0.25">
      <c r="C23">
        <v>0</v>
      </c>
      <c r="D23">
        <v>0</v>
      </c>
      <c r="E23">
        <v>0</v>
      </c>
      <c r="F23">
        <v>1</v>
      </c>
    </row>
    <row r="25" spans="2:12" x14ac:dyDescent="0.25">
      <c r="B25" s="2" t="s">
        <v>8</v>
      </c>
      <c r="C25">
        <f t="array" ref="C25:F28">MMULT(MMULT(TRANSPOSE(C20:F23),C15:F18),C20:F23)</f>
        <v>15</v>
      </c>
      <c r="D25">
        <v>0</v>
      </c>
      <c r="E25">
        <v>-3</v>
      </c>
      <c r="F25">
        <v>8.8817841970012523E-16</v>
      </c>
      <c r="H25" s="2" t="s">
        <v>9</v>
      </c>
      <c r="I25">
        <f>1/2*_xlfn.ACOT((C25-E27)/2/C27)</f>
        <v>1.1780972450961724</v>
      </c>
      <c r="K25" t="s">
        <v>10</v>
      </c>
      <c r="L25">
        <v>1</v>
      </c>
    </row>
    <row r="26" spans="2:12" x14ac:dyDescent="0.25">
      <c r="C26">
        <v>0</v>
      </c>
      <c r="D26">
        <v>15</v>
      </c>
      <c r="E26">
        <v>8.8817841970012523E-16</v>
      </c>
      <c r="F26">
        <v>1</v>
      </c>
      <c r="K26" t="s">
        <v>11</v>
      </c>
      <c r="L26">
        <v>3</v>
      </c>
    </row>
    <row r="27" spans="2:12" x14ac:dyDescent="0.25">
      <c r="C27">
        <v>-3</v>
      </c>
      <c r="D27">
        <v>8.8817841970012523E-16</v>
      </c>
      <c r="E27">
        <v>9</v>
      </c>
      <c r="F27">
        <v>-2.2204460492503131E-16</v>
      </c>
    </row>
    <row r="28" spans="2:12" x14ac:dyDescent="0.25">
      <c r="C28">
        <v>8.8817841970012523E-16</v>
      </c>
      <c r="D28">
        <v>1</v>
      </c>
      <c r="E28">
        <v>-2.2204460492503131E-16</v>
      </c>
      <c r="F28">
        <v>9</v>
      </c>
    </row>
    <row r="30" spans="2:12" x14ac:dyDescent="0.25">
      <c r="B30" s="2" t="s">
        <v>4</v>
      </c>
      <c r="C30">
        <f>COS(I25)</f>
        <v>0.38268343236508984</v>
      </c>
      <c r="D30">
        <v>0</v>
      </c>
      <c r="E30">
        <f>-SIN(I25)</f>
        <v>-0.92387953251128674</v>
      </c>
      <c r="F30">
        <v>0</v>
      </c>
    </row>
    <row r="31" spans="2:12" x14ac:dyDescent="0.25">
      <c r="C31">
        <v>0</v>
      </c>
      <c r="D31">
        <v>1</v>
      </c>
      <c r="E31">
        <v>0</v>
      </c>
      <c r="F31">
        <v>0</v>
      </c>
    </row>
    <row r="32" spans="2:12" x14ac:dyDescent="0.25">
      <c r="C32">
        <f>SIN(I25)</f>
        <v>0.92387953251128674</v>
      </c>
      <c r="D32">
        <v>0</v>
      </c>
      <c r="E32">
        <f>COS(I25)</f>
        <v>0.38268343236508984</v>
      </c>
      <c r="F32">
        <v>0</v>
      </c>
    </row>
    <row r="33" spans="2:12" x14ac:dyDescent="0.25">
      <c r="C33">
        <v>0</v>
      </c>
      <c r="D33">
        <v>0</v>
      </c>
      <c r="E33">
        <v>0</v>
      </c>
      <c r="F33">
        <v>1</v>
      </c>
    </row>
    <row r="35" spans="2:12" x14ac:dyDescent="0.25">
      <c r="B35" s="2" t="s">
        <v>12</v>
      </c>
      <c r="C35">
        <f t="array" ref="C35:F38">MMULT(MMULT(TRANSPOSE(C30:F33),C25:F28),C30:F33)</f>
        <v>7.7573593128807143</v>
      </c>
      <c r="D35">
        <v>8.2056986317916513E-16</v>
      </c>
      <c r="E35">
        <v>-1.3322676295501878E-15</v>
      </c>
      <c r="F35">
        <v>1.3474870040865397E-16</v>
      </c>
      <c r="H35" s="2" t="s">
        <v>13</v>
      </c>
      <c r="I35">
        <f>1/2*_xlfn.ACOT((D36-F38)/2/D38)</f>
        <v>0.16087527719832109</v>
      </c>
      <c r="K35" t="s">
        <v>10</v>
      </c>
      <c r="L35">
        <v>2</v>
      </c>
    </row>
    <row r="36" spans="2:12" x14ac:dyDescent="0.25">
      <c r="C36">
        <v>8.2056986317916513E-16</v>
      </c>
      <c r="D36">
        <v>15</v>
      </c>
      <c r="E36">
        <v>3.3989116620344525E-16</v>
      </c>
      <c r="F36">
        <v>1</v>
      </c>
      <c r="K36" t="s">
        <v>11</v>
      </c>
      <c r="L36">
        <v>4</v>
      </c>
    </row>
    <row r="37" spans="2:12" x14ac:dyDescent="0.25">
      <c r="C37">
        <v>-1.7763568394002505E-15</v>
      </c>
      <c r="D37">
        <v>3.3989116620344525E-16</v>
      </c>
      <c r="E37">
        <v>16.242640687119284</v>
      </c>
      <c r="F37">
        <v>-9.0554265473002639E-16</v>
      </c>
    </row>
    <row r="38" spans="2:12" x14ac:dyDescent="0.25">
      <c r="C38">
        <v>1.3474870040865397E-16</v>
      </c>
      <c r="D38">
        <v>1</v>
      </c>
      <c r="E38">
        <v>-9.0554265473002639E-16</v>
      </c>
      <c r="F38">
        <v>9</v>
      </c>
    </row>
    <row r="40" spans="2:12" x14ac:dyDescent="0.25">
      <c r="B40" s="2" t="s">
        <v>4</v>
      </c>
      <c r="C40">
        <v>1</v>
      </c>
      <c r="D40">
        <v>0</v>
      </c>
      <c r="E40">
        <v>0</v>
      </c>
      <c r="F40">
        <v>0</v>
      </c>
    </row>
    <row r="41" spans="2:12" x14ac:dyDescent="0.25">
      <c r="C41">
        <v>0</v>
      </c>
      <c r="D41">
        <f>COS(I35)</f>
        <v>0.98708745763749672</v>
      </c>
      <c r="E41">
        <v>0</v>
      </c>
      <c r="F41">
        <f>-SIN(I35)</f>
        <v>-0.16018224300696721</v>
      </c>
    </row>
    <row r="42" spans="2:12" x14ac:dyDescent="0.25">
      <c r="C42">
        <v>0</v>
      </c>
      <c r="D42">
        <v>0</v>
      </c>
      <c r="E42">
        <v>1</v>
      </c>
      <c r="F42">
        <v>0</v>
      </c>
    </row>
    <row r="43" spans="2:12" x14ac:dyDescent="0.25">
      <c r="C43">
        <v>0</v>
      </c>
      <c r="D43">
        <f>SIN(I35)</f>
        <v>0.16018224300696721</v>
      </c>
      <c r="E43">
        <v>0</v>
      </c>
      <c r="F43">
        <f>COS(I35)</f>
        <v>0.98708745763749672</v>
      </c>
    </row>
    <row r="45" spans="2:12" x14ac:dyDescent="0.25">
      <c r="B45" s="2" t="s">
        <v>14</v>
      </c>
      <c r="C45">
        <f t="array" ref="C45:F48">MMULT(MMULT(TRANSPOSE(C40:F43),C35:F38),C40:F43)</f>
        <v>7.7573593128807143</v>
      </c>
      <c r="D45">
        <v>8.315585691332026E-16</v>
      </c>
      <c r="E45">
        <v>-1.3322676295501878E-15</v>
      </c>
      <c r="F45">
        <v>1.5680308783760864E-18</v>
      </c>
    </row>
    <row r="46" spans="2:12" x14ac:dyDescent="0.25">
      <c r="C46">
        <v>8.315585691332026E-16</v>
      </c>
      <c r="D46">
        <v>15.162277660168378</v>
      </c>
      <c r="E46">
        <v>1.9045045354806333E-16</v>
      </c>
      <c r="F46">
        <v>4.4408920985006262E-16</v>
      </c>
    </row>
    <row r="47" spans="2:12" x14ac:dyDescent="0.25">
      <c r="C47">
        <v>-1.7763568394002505E-15</v>
      </c>
      <c r="D47">
        <v>1.9045045354806333E-16</v>
      </c>
      <c r="E47">
        <v>16.242640687119284</v>
      </c>
      <c r="F47">
        <v>-9.4829432622049313E-16</v>
      </c>
    </row>
    <row r="48" spans="2:12" x14ac:dyDescent="0.25">
      <c r="C48">
        <v>1.5680308783760864E-18</v>
      </c>
      <c r="D48">
        <v>4.4408920985006262E-16</v>
      </c>
      <c r="E48">
        <v>-9.4829432622049313E-16</v>
      </c>
      <c r="F48">
        <v>8.8377223398316218</v>
      </c>
    </row>
    <row r="50" spans="2:12" x14ac:dyDescent="0.25">
      <c r="B50" s="2" t="s">
        <v>15</v>
      </c>
      <c r="C50" s="1">
        <f t="array" ref="C50:F53">MMULT(MMULT(MMULT(C10:F13,C20:F23),C30:F33),C40:F43)</f>
        <v>0.27059805007309856</v>
      </c>
      <c r="D50" s="1">
        <v>-0.11326595025589793</v>
      </c>
      <c r="E50" s="1">
        <v>-0.65328148243818829</v>
      </c>
      <c r="F50">
        <v>-0.69797623491966287</v>
      </c>
      <c r="H50" s="2" t="s">
        <v>22</v>
      </c>
      <c r="I50">
        <f>C45</f>
        <v>7.7573593128807143</v>
      </c>
    </row>
    <row r="51" spans="2:12" x14ac:dyDescent="0.25">
      <c r="C51" s="1">
        <v>-0.65328148243818818</v>
      </c>
      <c r="D51" s="1">
        <v>0.69797623491966299</v>
      </c>
      <c r="E51" s="1">
        <v>-0.27059805007309851</v>
      </c>
      <c r="F51">
        <v>-0.11326595025589795</v>
      </c>
      <c r="H51" s="2">
        <v>2</v>
      </c>
      <c r="I51">
        <f>D46</f>
        <v>15.162277660168378</v>
      </c>
    </row>
    <row r="52" spans="2:12" x14ac:dyDescent="0.25">
      <c r="C52" s="1">
        <v>0.65328148243818829</v>
      </c>
      <c r="D52" s="1">
        <v>0.69797623491966287</v>
      </c>
      <c r="E52" s="1">
        <v>0.27059805007309856</v>
      </c>
      <c r="F52">
        <v>-0.11326595025589793</v>
      </c>
      <c r="H52" s="2">
        <v>3</v>
      </c>
      <c r="I52">
        <f>E47</f>
        <v>16.242640687119284</v>
      </c>
    </row>
    <row r="53" spans="2:12" x14ac:dyDescent="0.25">
      <c r="C53" s="1">
        <v>0.27059805007309851</v>
      </c>
      <c r="D53" s="1">
        <v>0.11326595025589795</v>
      </c>
      <c r="E53" s="1">
        <v>-0.65328148243818818</v>
      </c>
      <c r="F53">
        <v>0.69797623491966299</v>
      </c>
      <c r="H53" s="2">
        <v>4</v>
      </c>
      <c r="I53">
        <f>F48</f>
        <v>8.8377223398316218</v>
      </c>
    </row>
    <row r="55" spans="2:12" hidden="1" x14ac:dyDescent="0.25">
      <c r="B55" t="s">
        <v>16</v>
      </c>
      <c r="C55">
        <f t="array" ref="C55:F58">MMULT(MMULT(TRANSPOSE(C50:F53),C5:F8),C50:F53)</f>
        <v>7.7573593128807143</v>
      </c>
      <c r="D55">
        <v>1.1934897514720433E-15</v>
      </c>
      <c r="E55">
        <v>-1.1102230246251565E-15</v>
      </c>
      <c r="F55">
        <v>0</v>
      </c>
    </row>
    <row r="56" spans="2:12" hidden="1" x14ac:dyDescent="0.25">
      <c r="C56">
        <v>4.4408920985006262E-16</v>
      </c>
      <c r="D56">
        <v>15.162277660168384</v>
      </c>
      <c r="E56">
        <v>-2.2204460492503131E-16</v>
      </c>
      <c r="F56">
        <v>0</v>
      </c>
    </row>
    <row r="57" spans="2:12" hidden="1" x14ac:dyDescent="0.25">
      <c r="C57">
        <v>-4.4408920985006262E-16</v>
      </c>
      <c r="D57">
        <v>6.6613381477509392E-16</v>
      </c>
      <c r="E57">
        <v>16.242640687119284</v>
      </c>
      <c r="F57">
        <v>0</v>
      </c>
    </row>
    <row r="58" spans="2:12" hidden="1" x14ac:dyDescent="0.25">
      <c r="C58">
        <v>6.6613381477509392E-16</v>
      </c>
      <c r="D58">
        <v>-2.2204460492503131E-16</v>
      </c>
      <c r="E58">
        <v>-1.7763568394002505E-15</v>
      </c>
      <c r="F58">
        <v>8.83772233983162</v>
      </c>
    </row>
    <row r="59" spans="2:12" x14ac:dyDescent="0.25">
      <c r="C59" s="2" t="s">
        <v>17</v>
      </c>
      <c r="D59" s="2" t="s">
        <v>18</v>
      </c>
      <c r="E59" s="2" t="s">
        <v>19</v>
      </c>
      <c r="F59" s="2" t="s">
        <v>20</v>
      </c>
    </row>
    <row r="60" spans="2:12" x14ac:dyDescent="0.25">
      <c r="C60">
        <f t="array" ref="C60:C63">C50:C53</f>
        <v>0.27059805007309856</v>
      </c>
      <c r="D60">
        <f t="array" ref="D60:D63">D50:D53</f>
        <v>-0.11326595025589793</v>
      </c>
      <c r="E60">
        <f t="array" ref="E60:E63">E50:E53</f>
        <v>-0.65328148243818829</v>
      </c>
      <c r="F60">
        <f t="array" ref="F60:F63">F50:F53</f>
        <v>-0.69797623491966287</v>
      </c>
      <c r="H60" s="2" t="s">
        <v>2</v>
      </c>
      <c r="I60">
        <f t="array" ref="I60:L63">C5:F8</f>
        <v>12</v>
      </c>
      <c r="J60">
        <v>1</v>
      </c>
      <c r="K60">
        <v>-2</v>
      </c>
      <c r="L60">
        <v>3</v>
      </c>
    </row>
    <row r="61" spans="2:12" x14ac:dyDescent="0.25">
      <c r="C61">
        <v>-0.65328148243818818</v>
      </c>
      <c r="D61">
        <v>0.69797623491966299</v>
      </c>
      <c r="E61">
        <v>-0.27059805007309851</v>
      </c>
      <c r="F61">
        <v>-0.11326595025589795</v>
      </c>
      <c r="I61">
        <v>1</v>
      </c>
      <c r="J61">
        <v>12</v>
      </c>
      <c r="K61">
        <v>3</v>
      </c>
      <c r="L61">
        <v>2</v>
      </c>
    </row>
    <row r="62" spans="2:12" x14ac:dyDescent="0.25">
      <c r="C62">
        <v>0.65328148243818829</v>
      </c>
      <c r="D62">
        <v>0.69797623491966287</v>
      </c>
      <c r="E62">
        <v>0.27059805007309856</v>
      </c>
      <c r="F62">
        <v>-0.11326595025589793</v>
      </c>
      <c r="I62">
        <v>-2</v>
      </c>
      <c r="J62">
        <v>3</v>
      </c>
      <c r="K62">
        <v>12</v>
      </c>
      <c r="L62">
        <v>-1</v>
      </c>
    </row>
    <row r="63" spans="2:12" x14ac:dyDescent="0.25">
      <c r="C63">
        <v>0.27059805007309851</v>
      </c>
      <c r="D63">
        <v>0.11326595025589795</v>
      </c>
      <c r="E63">
        <v>-0.65328148243818818</v>
      </c>
      <c r="F63">
        <v>0.69797623491966299</v>
      </c>
      <c r="I63">
        <v>3</v>
      </c>
      <c r="J63">
        <v>2</v>
      </c>
      <c r="K63">
        <v>-1</v>
      </c>
      <c r="L63">
        <v>12</v>
      </c>
    </row>
    <row r="65" spans="3:6" x14ac:dyDescent="0.25">
      <c r="C65" s="2" t="s">
        <v>21</v>
      </c>
      <c r="D65" s="2" t="s">
        <v>24</v>
      </c>
      <c r="E65" s="2" t="s">
        <v>25</v>
      </c>
      <c r="F65" s="2" t="s">
        <v>26</v>
      </c>
    </row>
    <row r="66" spans="3:6" x14ac:dyDescent="0.25">
      <c r="C66">
        <f t="array" ref="C66:C69">MMULT(I60:L63,C60:C63)</f>
        <v>2.0991263037819134</v>
      </c>
      <c r="D66">
        <f t="array" ref="D66:D69">MMULT($I$60:$L$63,D60:D63)</f>
        <v>-1.717369787222744</v>
      </c>
      <c r="E66">
        <f t="array" ref="E66:E69">MMULT($I$60:$L$63,E60:E63)</f>
        <v>-10.611016386792119</v>
      </c>
      <c r="F66">
        <f t="array" ref="F66:F69">MMULT($I$60:$L$63,F60:F63)</f>
        <v>-6.1685201640210661</v>
      </c>
    </row>
    <row r="67" spans="3:6" x14ac:dyDescent="0.25">
      <c r="C67">
        <v>-5.0677391917243968</v>
      </c>
      <c r="D67">
        <v>10.582909474050844</v>
      </c>
      <c r="E67">
        <v>-4.3952268979724511</v>
      </c>
      <c r="F67">
        <v>-1.0010130189188065</v>
      </c>
    </row>
    <row r="68" spans="3:6" x14ac:dyDescent="0.25">
      <c r="C68">
        <v>5.0677391917243995</v>
      </c>
      <c r="D68">
        <v>10.582909474050842</v>
      </c>
      <c r="E68">
        <v>4.395226897972452</v>
      </c>
      <c r="F68">
        <v>-1.0010130189188062</v>
      </c>
    </row>
    <row r="69" spans="3:6" x14ac:dyDescent="0.25">
      <c r="C69">
        <v>2.0991263037819134</v>
      </c>
      <c r="D69">
        <v>1.7173697872227449</v>
      </c>
      <c r="E69">
        <v>-10.611016386792118</v>
      </c>
      <c r="F69">
        <v>6.1685201640210696</v>
      </c>
    </row>
    <row r="71" spans="3:6" x14ac:dyDescent="0.25">
      <c r="C71" s="2" t="s">
        <v>23</v>
      </c>
      <c r="D71" s="2" t="s">
        <v>24</v>
      </c>
      <c r="E71" s="2" t="s">
        <v>25</v>
      </c>
      <c r="F71" s="2" t="s">
        <v>26</v>
      </c>
    </row>
    <row r="72" spans="3:6" x14ac:dyDescent="0.25">
      <c r="C72">
        <f t="array" ref="C72:C75">I50*C60:C63</f>
        <v>2.099126303781913</v>
      </c>
      <c r="D72">
        <f t="array" ref="D72:D75">I51*D60:D63</f>
        <v>-1.717369787222744</v>
      </c>
      <c r="E72">
        <f t="array" ref="E72:E75">I52*E60:E63</f>
        <v>-10.611016386792119</v>
      </c>
      <c r="F72">
        <f t="array" ref="F72:F75">I53*F60:F63</f>
        <v>-6.1685201640210687</v>
      </c>
    </row>
    <row r="73" spans="3:6" x14ac:dyDescent="0.25">
      <c r="C73">
        <v>-5.0677391917243977</v>
      </c>
      <c r="D73">
        <v>10.582909474050842</v>
      </c>
      <c r="E73">
        <v>-4.3952268979724511</v>
      </c>
      <c r="F73">
        <v>-1.0010130189188065</v>
      </c>
    </row>
    <row r="74" spans="3:6" x14ac:dyDescent="0.25">
      <c r="C74">
        <v>5.0677391917243986</v>
      </c>
      <c r="D74">
        <v>10.58290947405084</v>
      </c>
      <c r="E74">
        <v>4.395226897972452</v>
      </c>
      <c r="F74">
        <v>-1.0010130189188065</v>
      </c>
    </row>
    <row r="75" spans="3:6" x14ac:dyDescent="0.25">
      <c r="C75">
        <v>2.0991263037819126</v>
      </c>
      <c r="D75">
        <v>1.7173697872227442</v>
      </c>
      <c r="E75">
        <v>-10.611016386792118</v>
      </c>
      <c r="F75">
        <v>6.1685201640210696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there</dc:creator>
  <cp:lastModifiedBy>Вероника</cp:lastModifiedBy>
  <dcterms:created xsi:type="dcterms:W3CDTF">2022-10-25T11:39:40Z</dcterms:created>
  <dcterms:modified xsi:type="dcterms:W3CDTF">2022-10-30T20:48:42Z</dcterms:modified>
</cp:coreProperties>
</file>