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10%*整体感知+10%*方案设计+10%*产品开通/变更+20%*产品交付+30*网络质量+20%*故障处理</t>
        </r>
      </text>
    </comment>
    <comment ref="G3" authorId="0">
      <text>
        <r>
          <rPr>
            <b/>
            <sz val="9"/>
            <rFont val="Tahoma"/>
            <charset val="134"/>
          </rPr>
          <t>50%*</t>
        </r>
        <r>
          <rPr>
            <b/>
            <sz val="9"/>
            <rFont val="宋体"/>
            <charset val="134"/>
          </rPr>
          <t>施工专业性</t>
        </r>
        <r>
          <rPr>
            <b/>
            <sz val="9"/>
            <rFont val="Tahoma"/>
            <charset val="134"/>
          </rPr>
          <t>+50%</t>
        </r>
        <r>
          <rPr>
            <b/>
            <sz val="9"/>
            <rFont val="宋体"/>
            <charset val="134"/>
          </rPr>
          <t>施工人员服务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<sst xmlns="http://schemas.openxmlformats.org/spreadsheetml/2006/main" count="36" uniqueCount="36">
  <si>
    <t>地州</t>
  </si>
  <si>
    <t>第一期</t>
  </si>
  <si>
    <t>满意度表现</t>
  </si>
  <si>
    <t>客户信息准确</t>
  </si>
  <si>
    <t>产品了解情况</t>
  </si>
  <si>
    <t>调研参与率</t>
  </si>
  <si>
    <t>成功调研样本量</t>
  </si>
  <si>
    <t>专线满意度</t>
  </si>
  <si>
    <t>整体感知</t>
  </si>
  <si>
    <t>方案设计</t>
  </si>
  <si>
    <t>产品开通/变更</t>
  </si>
  <si>
    <t>产品交付</t>
  </si>
  <si>
    <t>施工专业性</t>
  </si>
  <si>
    <t>施工人员服务</t>
  </si>
  <si>
    <t>网络质量</t>
  </si>
  <si>
    <t>故障处理</t>
  </si>
  <si>
    <t>D2（工作单位）调研样本量</t>
  </si>
  <si>
    <t>在调研单位</t>
  </si>
  <si>
    <t>信息准确</t>
  </si>
  <si>
    <t>D3（产品了解）调研样本量</t>
  </si>
  <si>
    <t>了解产品</t>
  </si>
  <si>
    <t>了解率</t>
  </si>
  <si>
    <t>总调研样本量</t>
  </si>
  <si>
    <t>参与率</t>
  </si>
  <si>
    <t>贵安新区</t>
  </si>
  <si>
    <t>贵阳</t>
  </si>
  <si>
    <t>遵义</t>
  </si>
  <si>
    <t>安顺</t>
  </si>
  <si>
    <t>黔南</t>
  </si>
  <si>
    <t>黔东南</t>
  </si>
  <si>
    <t>铜仁</t>
  </si>
  <si>
    <t>毕节</t>
  </si>
  <si>
    <t>六盘水</t>
  </si>
  <si>
    <t>黔西南</t>
  </si>
  <si>
    <t>省政企</t>
  </si>
  <si>
    <t>全省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</si>
</sst>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.00_);[Red]\(0.00\)"/>
  </numFmts>
  <fonts count="32">
    <font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b/>
      <sz val="8"/>
      <color theme="1"/>
      <name val="微软雅黑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26" fillId="22" borderId="1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8" fillId="0" borderId="0"/>
  </cellStyleXfs>
  <cellXfs count="31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49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49" applyFont="1" applyBorder="1" applyAlignment="1">
      <alignment horizontal="center" vertical="center"/>
    </xf>
    <xf numFmtId="0" fontId="1" fillId="2" borderId="5" xfId="49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 readingOrder="1"/>
    </xf>
    <xf numFmtId="0" fontId="4" fillId="0" borderId="5" xfId="0" applyFont="1" applyFill="1" applyBorder="1" applyAlignment="1">
      <alignment horizontal="center" vertical="center"/>
    </xf>
    <xf numFmtId="176" fontId="4" fillId="0" borderId="5" xfId="0" applyNumberFormat="1" applyFont="1" applyFill="1" applyBorder="1" applyAlignment="1">
      <alignment horizontal="center" vertical="center"/>
    </xf>
    <xf numFmtId="177" fontId="4" fillId="0" borderId="5" xfId="0" applyNumberFormat="1" applyFont="1" applyFill="1" applyBorder="1" applyAlignment="1">
      <alignment horizontal="center" vertical="center"/>
    </xf>
    <xf numFmtId="177" fontId="5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 readingOrder="1"/>
    </xf>
    <xf numFmtId="0" fontId="1" fillId="0" borderId="5" xfId="0" applyFont="1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  <xf numFmtId="177" fontId="7" fillId="0" borderId="5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49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0" fontId="5" fillId="0" borderId="5" xfId="0" applyNumberFormat="1" applyFont="1" applyFill="1" applyBorder="1" applyAlignment="1">
      <alignment horizontal="center" vertical="center"/>
    </xf>
    <xf numFmtId="177" fontId="8" fillId="0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0" fontId="7" fillId="0" borderId="5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0" fontId="4" fillId="0" borderId="5" xfId="0" applyNumberFormat="1" applyFont="1" applyFill="1" applyBorder="1" applyAlignment="1">
      <alignment horizontal="center" vertical="center"/>
    </xf>
    <xf numFmtId="10" fontId="1" fillId="0" borderId="5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D546qnc-w2-a-092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workbookViewId="0">
      <selection activeCell="A1" sqref="A1:S15"/>
    </sheetView>
  </sheetViews>
  <sheetFormatPr defaultColWidth="9" defaultRowHeight="13.5"/>
  <sheetData>
    <row r="1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8"/>
    </row>
    <row r="2" spans="1:19">
      <c r="A2" s="4"/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18" t="s">
        <v>3</v>
      </c>
      <c r="M2" s="18"/>
      <c r="N2" s="18"/>
      <c r="O2" s="18" t="s">
        <v>4</v>
      </c>
      <c r="P2" s="18"/>
      <c r="Q2" s="18"/>
      <c r="R2" s="20" t="s">
        <v>5</v>
      </c>
      <c r="S2" s="20"/>
    </row>
    <row r="3" ht="33.75" spans="1:19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19" t="s">
        <v>16</v>
      </c>
      <c r="M3" s="20" t="s">
        <v>17</v>
      </c>
      <c r="N3" s="20" t="s">
        <v>18</v>
      </c>
      <c r="O3" s="19" t="s">
        <v>19</v>
      </c>
      <c r="P3" s="20" t="s">
        <v>20</v>
      </c>
      <c r="Q3" s="18" t="s">
        <v>21</v>
      </c>
      <c r="R3" s="20" t="s">
        <v>22</v>
      </c>
      <c r="S3" s="20" t="s">
        <v>23</v>
      </c>
    </row>
    <row r="4" spans="1:19">
      <c r="A4" s="9" t="s">
        <v>24</v>
      </c>
      <c r="B4" s="10">
        <v>15</v>
      </c>
      <c r="C4" s="11">
        <v>91.1216931216931</v>
      </c>
      <c r="D4" s="12">
        <v>91.1111111111111</v>
      </c>
      <c r="E4" s="12">
        <v>90.4761904761905</v>
      </c>
      <c r="F4" s="12">
        <v>94.0740740740741</v>
      </c>
      <c r="G4" s="12">
        <v>95.5555555555556</v>
      </c>
      <c r="H4" s="12">
        <v>94.0740740740741</v>
      </c>
      <c r="I4" s="12">
        <v>97.037037037037</v>
      </c>
      <c r="J4" s="12">
        <v>88.1481481481482</v>
      </c>
      <c r="K4" s="21">
        <v>90</v>
      </c>
      <c r="L4" s="22">
        <v>48</v>
      </c>
      <c r="M4" s="22">
        <v>33</v>
      </c>
      <c r="N4" s="23">
        <v>0.6875</v>
      </c>
      <c r="O4" s="22">
        <v>28</v>
      </c>
      <c r="P4" s="22">
        <v>20</v>
      </c>
      <c r="Q4" s="29">
        <v>0.714285714285714</v>
      </c>
      <c r="R4" s="22">
        <v>165</v>
      </c>
      <c r="S4" s="23">
        <v>0.096969696969697</v>
      </c>
    </row>
    <row r="5" spans="1:19">
      <c r="A5" s="9" t="s">
        <v>25</v>
      </c>
      <c r="B5" s="10">
        <v>93</v>
      </c>
      <c r="C5" s="11">
        <v>88.0828061893334</v>
      </c>
      <c r="D5" s="13">
        <v>87.9330943847073</v>
      </c>
      <c r="E5" s="13">
        <v>88.5143570536829</v>
      </c>
      <c r="F5" s="13">
        <v>88.7694145758662</v>
      </c>
      <c r="G5" s="13">
        <v>93.0170674735892</v>
      </c>
      <c r="H5" s="13">
        <v>92.9181929181929</v>
      </c>
      <c r="I5" s="13">
        <v>93.1159420289855</v>
      </c>
      <c r="J5" s="13">
        <v>84.2293906810036</v>
      </c>
      <c r="K5" s="24">
        <v>88.4444444444445</v>
      </c>
      <c r="L5" s="22">
        <v>249</v>
      </c>
      <c r="M5" s="22">
        <v>202</v>
      </c>
      <c r="N5" s="23">
        <v>0.811244979919679</v>
      </c>
      <c r="O5" s="22">
        <v>172</v>
      </c>
      <c r="P5" s="22">
        <v>132</v>
      </c>
      <c r="Q5" s="29">
        <v>0.767441860465116</v>
      </c>
      <c r="R5" s="22">
        <v>978</v>
      </c>
      <c r="S5" s="23">
        <v>0.102249488752556</v>
      </c>
    </row>
    <row r="6" spans="1:19">
      <c r="A6" s="9" t="s">
        <v>26</v>
      </c>
      <c r="B6" s="10">
        <v>99</v>
      </c>
      <c r="C6" s="11">
        <v>90.8787420692182</v>
      </c>
      <c r="D6" s="13">
        <v>91.6947250280584</v>
      </c>
      <c r="E6" s="13">
        <v>92.1768707482993</v>
      </c>
      <c r="F6" s="13">
        <v>91.5824915824916</v>
      </c>
      <c r="G6" s="13">
        <v>94.4444444444445</v>
      </c>
      <c r="H6" s="13">
        <v>94.1638608305275</v>
      </c>
      <c r="I6" s="13">
        <v>94.7250280583614</v>
      </c>
      <c r="J6" s="13">
        <v>88.8888888888889</v>
      </c>
      <c r="K6" s="24">
        <v>88.8888888888889</v>
      </c>
      <c r="L6" s="22">
        <v>265</v>
      </c>
      <c r="M6" s="22">
        <v>222</v>
      </c>
      <c r="N6" s="23">
        <v>0.837735849056604</v>
      </c>
      <c r="O6" s="22">
        <v>203</v>
      </c>
      <c r="P6" s="22">
        <v>145</v>
      </c>
      <c r="Q6" s="29">
        <v>0.714285714285714</v>
      </c>
      <c r="R6" s="22">
        <v>698</v>
      </c>
      <c r="S6" s="23">
        <v>0.143266475644699</v>
      </c>
    </row>
    <row r="7" spans="1:19">
      <c r="A7" s="9" t="s">
        <v>27</v>
      </c>
      <c r="B7" s="10">
        <v>100</v>
      </c>
      <c r="C7" s="11">
        <v>92.7829151732378</v>
      </c>
      <c r="D7" s="13">
        <v>95.2222222222222</v>
      </c>
      <c r="E7" s="13">
        <v>94.3847072879331</v>
      </c>
      <c r="F7" s="13">
        <v>93.8888888888889</v>
      </c>
      <c r="G7" s="13">
        <v>95</v>
      </c>
      <c r="H7" s="13">
        <v>95.1111111111111</v>
      </c>
      <c r="I7" s="13">
        <v>94.8888888888889</v>
      </c>
      <c r="J7" s="13">
        <v>91</v>
      </c>
      <c r="K7" s="24">
        <v>90.6666666666667</v>
      </c>
      <c r="L7" s="22">
        <v>279</v>
      </c>
      <c r="M7" s="22">
        <v>225</v>
      </c>
      <c r="N7" s="23">
        <v>0.806451612903226</v>
      </c>
      <c r="O7" s="22">
        <v>186</v>
      </c>
      <c r="P7" s="22">
        <v>129</v>
      </c>
      <c r="Q7" s="29">
        <v>0.693548387096774</v>
      </c>
      <c r="R7" s="22">
        <v>795</v>
      </c>
      <c r="S7" s="23">
        <v>0.125786163522013</v>
      </c>
    </row>
    <row r="8" spans="1:19">
      <c r="A8" s="9" t="s">
        <v>28</v>
      </c>
      <c r="B8" s="10">
        <v>99</v>
      </c>
      <c r="C8" s="11">
        <v>92.4150304061018</v>
      </c>
      <c r="D8" s="13">
        <v>94.8372615039282</v>
      </c>
      <c r="E8" s="13">
        <v>95.4861111111111</v>
      </c>
      <c r="F8" s="13">
        <v>93.2659932659933</v>
      </c>
      <c r="G8" s="13">
        <v>94.1861929957168</v>
      </c>
      <c r="H8" s="13">
        <v>93.3106575963719</v>
      </c>
      <c r="I8" s="13">
        <v>95.0617283950617</v>
      </c>
      <c r="J8" s="13">
        <v>90.4601571268238</v>
      </c>
      <c r="K8" s="24">
        <v>90.4040404040404</v>
      </c>
      <c r="L8" s="22">
        <v>308</v>
      </c>
      <c r="M8" s="22">
        <v>235</v>
      </c>
      <c r="N8" s="23">
        <v>0.762987012987013</v>
      </c>
      <c r="O8" s="22">
        <v>197</v>
      </c>
      <c r="P8" s="22">
        <v>134</v>
      </c>
      <c r="Q8" s="29">
        <v>0.680203045685279</v>
      </c>
      <c r="R8" s="22">
        <v>1057</v>
      </c>
      <c r="S8" s="23">
        <v>0.0946073793755913</v>
      </c>
    </row>
    <row r="9" spans="1:19">
      <c r="A9" s="9" t="s">
        <v>29</v>
      </c>
      <c r="B9" s="10">
        <v>100</v>
      </c>
      <c r="C9" s="11">
        <v>92.1436415436415</v>
      </c>
      <c r="D9" s="13">
        <v>93.6666666666667</v>
      </c>
      <c r="E9" s="13">
        <v>92.8170594837261</v>
      </c>
      <c r="F9" s="13">
        <v>92.7048260381594</v>
      </c>
      <c r="G9" s="13">
        <v>94.3888888888889</v>
      </c>
      <c r="H9" s="13">
        <v>93.6666666666667</v>
      </c>
      <c r="I9" s="13">
        <v>95.1111111111111</v>
      </c>
      <c r="J9" s="13">
        <v>89.3333333333333</v>
      </c>
      <c r="K9" s="24">
        <v>92.7350427350427</v>
      </c>
      <c r="L9" s="22">
        <v>244</v>
      </c>
      <c r="M9" s="22">
        <v>194</v>
      </c>
      <c r="N9" s="23">
        <v>0.795081967213115</v>
      </c>
      <c r="O9" s="22">
        <v>162</v>
      </c>
      <c r="P9" s="22">
        <v>114</v>
      </c>
      <c r="Q9" s="29">
        <v>0.703703703703704</v>
      </c>
      <c r="R9" s="22">
        <v>1130</v>
      </c>
      <c r="S9" s="23">
        <v>0.0884955752212389</v>
      </c>
    </row>
    <row r="10" spans="1:19">
      <c r="A10" s="9" t="s">
        <v>30</v>
      </c>
      <c r="B10" s="10">
        <v>100</v>
      </c>
      <c r="C10" s="11">
        <v>92.6253968253968</v>
      </c>
      <c r="D10" s="13">
        <v>94.1111111111111</v>
      </c>
      <c r="E10" s="13">
        <v>95.2380952380952</v>
      </c>
      <c r="F10" s="13">
        <v>94.4444444444444</v>
      </c>
      <c r="G10" s="13">
        <v>95.1111111111111</v>
      </c>
      <c r="H10" s="13">
        <v>95.2222222222222</v>
      </c>
      <c r="I10" s="13">
        <v>95</v>
      </c>
      <c r="J10" s="13">
        <v>91.2222222222222</v>
      </c>
      <c r="K10" s="24">
        <v>89.2857142857143</v>
      </c>
      <c r="L10" s="22">
        <v>291</v>
      </c>
      <c r="M10" s="22">
        <v>228</v>
      </c>
      <c r="N10" s="23">
        <v>0.783505154639175</v>
      </c>
      <c r="O10" s="22">
        <v>184</v>
      </c>
      <c r="P10" s="22">
        <v>123</v>
      </c>
      <c r="Q10" s="29">
        <v>0.668478260869565</v>
      </c>
      <c r="R10" s="22">
        <v>1201</v>
      </c>
      <c r="S10" s="23">
        <v>0.0832639467110741</v>
      </c>
    </row>
    <row r="11" spans="1:19">
      <c r="A11" s="9" t="s">
        <v>31</v>
      </c>
      <c r="B11" s="10">
        <v>100</v>
      </c>
      <c r="C11" s="11">
        <v>92.5682379349046</v>
      </c>
      <c r="D11" s="13">
        <v>94.4444444444444</v>
      </c>
      <c r="E11" s="13">
        <v>95.0617283950617</v>
      </c>
      <c r="F11" s="13">
        <v>96.1111111111111</v>
      </c>
      <c r="G11" s="13">
        <v>96.8720538720539</v>
      </c>
      <c r="H11" s="13">
        <v>96.6329966329966</v>
      </c>
      <c r="I11" s="13">
        <v>97.1111111111111</v>
      </c>
      <c r="J11" s="13">
        <v>91.7777777777778</v>
      </c>
      <c r="K11" s="24">
        <v>85.4938271604938</v>
      </c>
      <c r="L11" s="22">
        <v>227</v>
      </c>
      <c r="M11" s="22">
        <v>193</v>
      </c>
      <c r="N11" s="23">
        <v>0.850220264317181</v>
      </c>
      <c r="O11" s="22">
        <v>177</v>
      </c>
      <c r="P11" s="22">
        <v>133</v>
      </c>
      <c r="Q11" s="29">
        <v>0.751412429378531</v>
      </c>
      <c r="R11" s="22">
        <v>917</v>
      </c>
      <c r="S11" s="23">
        <v>0.109051254089422</v>
      </c>
    </row>
    <row r="12" spans="1:19">
      <c r="A12" s="9" t="s">
        <v>32</v>
      </c>
      <c r="B12" s="10">
        <v>100</v>
      </c>
      <c r="C12" s="11">
        <v>90.5646258503401</v>
      </c>
      <c r="D12" s="13">
        <v>93.3333333333333</v>
      </c>
      <c r="E12" s="13">
        <v>93.4240362811791</v>
      </c>
      <c r="F12" s="13">
        <v>92.3333333333333</v>
      </c>
      <c r="G12" s="13">
        <v>93.5555555555556</v>
      </c>
      <c r="H12" s="13">
        <v>92.8888888888889</v>
      </c>
      <c r="I12" s="13">
        <v>94.2222222222222</v>
      </c>
      <c r="J12" s="13">
        <v>87.2222222222222</v>
      </c>
      <c r="K12" s="24">
        <v>88.8888888888889</v>
      </c>
      <c r="L12" s="22">
        <v>256</v>
      </c>
      <c r="M12" s="22">
        <v>196</v>
      </c>
      <c r="N12" s="23">
        <v>0.765625</v>
      </c>
      <c r="O12" s="22">
        <v>171</v>
      </c>
      <c r="P12" s="22">
        <v>126</v>
      </c>
      <c r="Q12" s="29">
        <v>0.736842105263158</v>
      </c>
      <c r="R12" s="22">
        <v>891</v>
      </c>
      <c r="S12" s="23">
        <v>0.112233445566779</v>
      </c>
    </row>
    <row r="13" spans="1:19">
      <c r="A13" s="9" t="s">
        <v>33</v>
      </c>
      <c r="B13" s="10">
        <v>100</v>
      </c>
      <c r="C13" s="11">
        <v>88.9178207997864</v>
      </c>
      <c r="D13" s="13">
        <v>91.2222222222222</v>
      </c>
      <c r="E13" s="13">
        <v>92.1768707482993</v>
      </c>
      <c r="F13" s="13">
        <v>90.2222222222222</v>
      </c>
      <c r="G13" s="13">
        <v>93.5207631874298</v>
      </c>
      <c r="H13" s="13">
        <v>93.0415263748597</v>
      </c>
      <c r="I13" s="13">
        <v>94</v>
      </c>
      <c r="J13" s="13">
        <v>86.8888888888889</v>
      </c>
      <c r="K13" s="24">
        <v>83.9243498817967</v>
      </c>
      <c r="L13" s="22">
        <v>213</v>
      </c>
      <c r="M13" s="22">
        <v>182</v>
      </c>
      <c r="N13" s="23">
        <v>0.854460093896714</v>
      </c>
      <c r="O13" s="22">
        <v>152</v>
      </c>
      <c r="P13" s="22">
        <v>114</v>
      </c>
      <c r="Q13" s="29">
        <v>0.75</v>
      </c>
      <c r="R13" s="22">
        <v>900</v>
      </c>
      <c r="S13" s="23">
        <v>0.111111111111111</v>
      </c>
    </row>
    <row r="14" spans="1:19">
      <c r="A14" s="9" t="s">
        <v>34</v>
      </c>
      <c r="B14" s="10">
        <v>10</v>
      </c>
      <c r="C14" s="11">
        <v>84.6049382716049</v>
      </c>
      <c r="D14" s="13">
        <v>86.6666666666667</v>
      </c>
      <c r="E14" s="13">
        <v>90.1234567901235</v>
      </c>
      <c r="F14" s="13">
        <v>78.8888888888889</v>
      </c>
      <c r="G14" s="13">
        <v>88.8888888888889</v>
      </c>
      <c r="H14" s="13">
        <v>87.7777777777778</v>
      </c>
      <c r="I14" s="13">
        <v>90</v>
      </c>
      <c r="J14" s="13">
        <v>84.4444444444444</v>
      </c>
      <c r="K14" s="24">
        <v>79.6296296296296</v>
      </c>
      <c r="L14" s="25"/>
      <c r="M14" s="25"/>
      <c r="N14" s="23">
        <f>IFERROR(M14/L14,0)</f>
        <v>0</v>
      </c>
      <c r="O14" s="25"/>
      <c r="P14" s="25"/>
      <c r="Q14" s="29">
        <f>IFERROR(P14/O14,0)</f>
        <v>0</v>
      </c>
      <c r="R14" s="25"/>
      <c r="S14" s="23">
        <f>IFERROR(B14/R14,9)</f>
        <v>9</v>
      </c>
    </row>
    <row r="15" spans="1:19">
      <c r="A15" s="14" t="s">
        <v>35</v>
      </c>
      <c r="B15" s="15">
        <v>916</v>
      </c>
      <c r="C15" s="16">
        <v>91.1300288545287</v>
      </c>
      <c r="D15" s="17">
        <v>92.8796700630762</v>
      </c>
      <c r="E15" s="17">
        <v>93.2161117346302</v>
      </c>
      <c r="F15" s="17">
        <v>92.4954462659381</v>
      </c>
      <c r="G15" s="17">
        <v>94.4253630823964</v>
      </c>
      <c r="H15" s="17">
        <v>94.0480546408099</v>
      </c>
      <c r="I15" s="17">
        <v>94.802671523983</v>
      </c>
      <c r="J15" s="17">
        <v>88.9737991266375</v>
      </c>
      <c r="K15" s="17">
        <v>88.4684684684685</v>
      </c>
      <c r="L15" s="26">
        <v>2380</v>
      </c>
      <c r="M15" s="26">
        <v>1910</v>
      </c>
      <c r="N15" s="27">
        <f>M15/L15</f>
        <v>0.802521008403361</v>
      </c>
      <c r="O15" s="15">
        <v>1632</v>
      </c>
      <c r="P15" s="15">
        <v>1170</v>
      </c>
      <c r="Q15" s="30">
        <f>P15/O15</f>
        <v>0.716911764705882</v>
      </c>
      <c r="R15" s="26">
        <v>8732</v>
      </c>
      <c r="S15" s="27">
        <f>B15/R15</f>
        <v>0.104901511681173</v>
      </c>
    </row>
  </sheetData>
  <mergeCells count="6">
    <mergeCell ref="B1:S1"/>
    <mergeCell ref="B2:K2"/>
    <mergeCell ref="L2:N2"/>
    <mergeCell ref="O2:Q2"/>
    <mergeCell ref="R2:S2"/>
    <mergeCell ref="A1:A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17747</dc:creator>
  <cp:lastModifiedBy>17747</cp:lastModifiedBy>
  <dcterms:created xsi:type="dcterms:W3CDTF">2022-01-10T07:11:20Z</dcterms:created>
  <dcterms:modified xsi:type="dcterms:W3CDTF">2022-01-10T07:12:14Z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