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\Desktop\Learnings\USF_Courses\Spring-Summer\AMB\"/>
    </mc:Choice>
  </mc:AlternateContent>
  <xr:revisionPtr revIDLastSave="0" documentId="13_ncr:1_{6F7CDE05-B335-4F9F-ABCA-B98EF530A725}" xr6:coauthVersionLast="47" xr6:coauthVersionMax="47" xr10:uidLastSave="{00000000-0000-0000-0000-000000000000}"/>
  <bookViews>
    <workbookView xWindow="3610" yWindow="1550" windowWidth="14400" windowHeight="7360" activeTab="1" xr2:uid="{45ED1261-76AD-4BC0-AFDA-42B9224476B8}"/>
  </bookViews>
  <sheets>
    <sheet name="StudentGPA" sheetId="1" r:id="rId1"/>
    <sheet name="t-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H10" i="2"/>
  <c r="H9" i="2"/>
  <c r="H7" i="2"/>
  <c r="H6" i="2"/>
  <c r="H4" i="2"/>
  <c r="H3" i="2"/>
  <c r="K10" i="1"/>
  <c r="K25" i="1"/>
  <c r="H21" i="1"/>
  <c r="H20" i="1"/>
  <c r="H19" i="1"/>
  <c r="H9" i="1"/>
  <c r="H10" i="1"/>
  <c r="H6" i="1"/>
  <c r="H5" i="1"/>
  <c r="H4" i="1"/>
  <c r="H25" i="1" l="1"/>
  <c r="H24" i="1"/>
</calcChain>
</file>

<file path=xl/sharedStrings.xml><?xml version="1.0" encoding="utf-8"?>
<sst xmlns="http://schemas.openxmlformats.org/spreadsheetml/2006/main" count="29" uniqueCount="15">
  <si>
    <t>50 Student GPAs</t>
  </si>
  <si>
    <t>Mean</t>
  </si>
  <si>
    <t>StdDev</t>
  </si>
  <si>
    <t>n</t>
  </si>
  <si>
    <t>Z</t>
  </si>
  <si>
    <t>UpperBound</t>
  </si>
  <si>
    <t>LowerBound</t>
  </si>
  <si>
    <t>The above metrics help us derive that population mean is between the confidence interval of 2.74 and 3.05</t>
  </si>
  <si>
    <t>Now, let us consider a scenario where GPAs are much diverse and see how confidence interval changes</t>
  </si>
  <si>
    <t>We can see how wider the confidence interval has become and it doesn't help us in terms of statistics when the estimate is too wide</t>
  </si>
  <si>
    <t>width</t>
  </si>
  <si>
    <t>15 Student GPAs</t>
  </si>
  <si>
    <t>t</t>
  </si>
  <si>
    <t>degFreedom</t>
  </si>
  <si>
    <t>We can see that t distribution gives better results for sample with lower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</si>
</sst>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000C-8F63-4D83-B15C-8815B9D831F3}">
  <dimension ref="A1:S27"/>
  <sheetViews>
    <sheetView workbookViewId="0">
      <selection activeCell="A30" sqref="A30"/>
    </sheetView>
  </sheetViews>
  <sheetFormatPr defaultRowHeight="14.5" x14ac:dyDescent="0.35"/>
  <sheetData>
    <row r="1" spans="1:17" x14ac:dyDescent="0.35">
      <c r="A1" s="2" t="s">
        <v>0</v>
      </c>
      <c r="B1" s="2"/>
      <c r="C1" s="3"/>
      <c r="D1" s="3"/>
      <c r="E1" s="3"/>
    </row>
    <row r="2" spans="1:17" x14ac:dyDescent="0.35">
      <c r="A2" s="3"/>
      <c r="B2" s="3"/>
      <c r="C2" s="3"/>
      <c r="D2" s="3"/>
      <c r="E2" s="3"/>
    </row>
    <row r="3" spans="1:17" x14ac:dyDescent="0.35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</row>
    <row r="4" spans="1:17" x14ac:dyDescent="0.35">
      <c r="A4" s="3">
        <v>2.95</v>
      </c>
      <c r="B4" s="3">
        <v>2.4</v>
      </c>
      <c r="C4" s="3">
        <v>3.59</v>
      </c>
      <c r="D4" s="3">
        <v>2.75</v>
      </c>
      <c r="E4" s="3">
        <v>2.63</v>
      </c>
      <c r="G4" s="3" t="s">
        <v>1</v>
      </c>
      <c r="H4" s="3">
        <f>AVERAGE(A3:E12)</f>
        <v>2.8949999999999996</v>
      </c>
    </row>
    <row r="5" spans="1:17" x14ac:dyDescent="0.35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  <c r="G5" s="3" t="s">
        <v>2</v>
      </c>
      <c r="H5" s="3">
        <f>STDEV(A3:E12)</f>
        <v>0.55111852867878164</v>
      </c>
    </row>
    <row r="6" spans="1:17" x14ac:dyDescent="0.35">
      <c r="A6" s="3">
        <v>2.0499999999999998</v>
      </c>
      <c r="B6" s="3">
        <v>2.59</v>
      </c>
      <c r="C6" s="3">
        <v>3.41</v>
      </c>
      <c r="D6" s="3">
        <v>3.15</v>
      </c>
      <c r="E6" s="3">
        <v>3.72</v>
      </c>
      <c r="G6" s="3" t="s">
        <v>3</v>
      </c>
      <c r="H6" s="3">
        <f>COUNT(A3:E12)</f>
        <v>50</v>
      </c>
    </row>
    <row r="7" spans="1:17" x14ac:dyDescent="0.35">
      <c r="A7" s="3">
        <v>2.25</v>
      </c>
      <c r="B7" s="3">
        <v>3.08</v>
      </c>
      <c r="C7" s="3">
        <v>3.74</v>
      </c>
      <c r="D7" s="3">
        <v>3.57</v>
      </c>
      <c r="E7" s="3">
        <v>2.95</v>
      </c>
      <c r="G7" s="3" t="s">
        <v>4</v>
      </c>
      <c r="H7" s="3">
        <v>1.96</v>
      </c>
    </row>
    <row r="8" spans="1:17" x14ac:dyDescent="0.35">
      <c r="A8" s="3">
        <v>2.2599999999999998</v>
      </c>
      <c r="B8" s="3">
        <v>2.2799999999999998</v>
      </c>
      <c r="C8" s="3">
        <v>2.31</v>
      </c>
      <c r="D8" s="3">
        <v>2.41</v>
      </c>
      <c r="E8" s="3">
        <v>2.98</v>
      </c>
    </row>
    <row r="9" spans="1:17" x14ac:dyDescent="0.35">
      <c r="A9" s="3">
        <v>3.5</v>
      </c>
      <c r="B9" s="3">
        <v>2.78</v>
      </c>
      <c r="C9" s="3">
        <v>3.08</v>
      </c>
      <c r="D9" s="3">
        <v>2.2400000000000002</v>
      </c>
      <c r="E9" s="3">
        <v>3.23</v>
      </c>
      <c r="G9" s="3" t="s">
        <v>5</v>
      </c>
      <c r="H9" s="3">
        <f>(H4+H7*(H5/SQRT(H6)))</f>
        <v>3.0477622623555969</v>
      </c>
    </row>
    <row r="10" spans="1:17" x14ac:dyDescent="0.35">
      <c r="A10" s="3">
        <v>3.84</v>
      </c>
      <c r="B10" s="3">
        <v>2.36</v>
      </c>
      <c r="C10" s="3">
        <v>3.01</v>
      </c>
      <c r="D10" s="3">
        <v>3.5</v>
      </c>
      <c r="E10" s="3">
        <v>3.93</v>
      </c>
      <c r="G10" s="3" t="s">
        <v>6</v>
      </c>
      <c r="H10" s="3">
        <f>(H4-H7*(H5/SQRT(H6)))</f>
        <v>2.7422377376444023</v>
      </c>
      <c r="J10" s="4" t="s">
        <v>10</v>
      </c>
      <c r="K10" s="4">
        <f>(H9-H10)</f>
        <v>0.30552452471119462</v>
      </c>
    </row>
    <row r="11" spans="1:17" x14ac:dyDescent="0.35">
      <c r="A11" s="3">
        <v>3.67</v>
      </c>
      <c r="B11" s="3">
        <v>3.05</v>
      </c>
      <c r="C11" s="3">
        <v>2.2200000000000002</v>
      </c>
      <c r="D11" s="3">
        <v>3.68</v>
      </c>
      <c r="E11" s="3">
        <v>2.64</v>
      </c>
    </row>
    <row r="12" spans="1:17" x14ac:dyDescent="0.35">
      <c r="A12" s="3">
        <v>2.48</v>
      </c>
      <c r="B12" s="3">
        <v>2.9</v>
      </c>
      <c r="C12" s="3">
        <v>2.88</v>
      </c>
      <c r="D12" s="3">
        <v>3.73</v>
      </c>
      <c r="E12" s="3">
        <v>2.6</v>
      </c>
      <c r="G12" s="2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5" spans="1:17" x14ac:dyDescent="0.35">
      <c r="A15" s="1" t="s">
        <v>8</v>
      </c>
      <c r="B15" s="1"/>
      <c r="C15" s="1"/>
      <c r="D15" s="1"/>
      <c r="E15" s="1"/>
      <c r="F15" s="1"/>
      <c r="G15" s="1"/>
      <c r="H15" s="1"/>
      <c r="I15" s="1"/>
      <c r="J15" s="1"/>
    </row>
    <row r="16" spans="1:17" x14ac:dyDescent="0.35">
      <c r="A16" s="2" t="s">
        <v>0</v>
      </c>
      <c r="B16" s="2"/>
      <c r="C16" s="3"/>
      <c r="D16" s="3"/>
      <c r="E16" s="3"/>
    </row>
    <row r="17" spans="1:19" x14ac:dyDescent="0.35">
      <c r="A17" s="3"/>
      <c r="B17" s="3"/>
      <c r="C17" s="3"/>
      <c r="D17" s="3"/>
      <c r="E17" s="3"/>
    </row>
    <row r="18" spans="1:19" x14ac:dyDescent="0.35">
      <c r="A18" s="3">
        <v>2.5299999999999998</v>
      </c>
      <c r="B18" s="3">
        <v>4</v>
      </c>
      <c r="C18" s="3">
        <v>3.64</v>
      </c>
      <c r="D18" s="3">
        <v>4</v>
      </c>
      <c r="E18" s="3">
        <v>4</v>
      </c>
    </row>
    <row r="19" spans="1:19" x14ac:dyDescent="0.35">
      <c r="A19" s="3">
        <v>4</v>
      </c>
      <c r="B19" s="3">
        <v>0.5</v>
      </c>
      <c r="C19" s="3">
        <v>4</v>
      </c>
      <c r="D19" s="3">
        <v>4</v>
      </c>
      <c r="E19" s="3">
        <v>2.63</v>
      </c>
      <c r="G19" s="3" t="s">
        <v>1</v>
      </c>
      <c r="H19" s="3">
        <f>AVERAGE(A18:E27)</f>
        <v>3.0046000000000004</v>
      </c>
    </row>
    <row r="20" spans="1:19" x14ac:dyDescent="0.35">
      <c r="A20" s="3">
        <v>4</v>
      </c>
      <c r="B20" s="3">
        <v>4</v>
      </c>
      <c r="C20" s="3">
        <v>2.0499999999999998</v>
      </c>
      <c r="D20" s="3">
        <v>4</v>
      </c>
      <c r="E20" s="3">
        <v>4</v>
      </c>
      <c r="G20" s="3" t="s">
        <v>2</v>
      </c>
      <c r="H20" s="3">
        <f>STDEV(A18:E27)</f>
        <v>1.1284180908489112</v>
      </c>
    </row>
    <row r="21" spans="1:19" x14ac:dyDescent="0.35">
      <c r="A21" s="3">
        <v>4</v>
      </c>
      <c r="B21" s="3">
        <v>1</v>
      </c>
      <c r="C21" s="3">
        <v>3.41</v>
      </c>
      <c r="D21" s="3">
        <v>3.15</v>
      </c>
      <c r="E21" s="3">
        <v>3.72</v>
      </c>
      <c r="G21" s="3" t="s">
        <v>3</v>
      </c>
      <c r="H21" s="3">
        <f>COUNT(A18:E27)</f>
        <v>50</v>
      </c>
    </row>
    <row r="22" spans="1:19" x14ac:dyDescent="0.35">
      <c r="A22" s="3">
        <v>2.25</v>
      </c>
      <c r="B22" s="3">
        <v>3.08</v>
      </c>
      <c r="C22" s="3">
        <v>4</v>
      </c>
      <c r="D22" s="3">
        <v>3.57</v>
      </c>
      <c r="E22" s="3">
        <v>2.95</v>
      </c>
      <c r="G22" s="3" t="s">
        <v>4</v>
      </c>
      <c r="H22" s="3">
        <v>1.96</v>
      </c>
    </row>
    <row r="23" spans="1:19" x14ac:dyDescent="0.35">
      <c r="A23" s="3">
        <v>2.2599999999999998</v>
      </c>
      <c r="B23" s="3">
        <v>0.5</v>
      </c>
      <c r="C23" s="3">
        <v>4</v>
      </c>
      <c r="D23" s="3">
        <v>2.41</v>
      </c>
      <c r="E23" s="3">
        <v>2.98</v>
      </c>
    </row>
    <row r="24" spans="1:19" x14ac:dyDescent="0.35">
      <c r="A24" s="3">
        <v>0</v>
      </c>
      <c r="B24" s="3">
        <v>2.78</v>
      </c>
      <c r="C24" s="3">
        <v>3.08</v>
      </c>
      <c r="D24" s="3">
        <v>1</v>
      </c>
      <c r="E24" s="3">
        <v>3.23</v>
      </c>
      <c r="G24" s="3" t="s">
        <v>5</v>
      </c>
      <c r="H24" s="3">
        <f>(H19+H22*(H20/SQRT(H21)))</f>
        <v>3.3173815369487145</v>
      </c>
    </row>
    <row r="25" spans="1:19" x14ac:dyDescent="0.35">
      <c r="A25" s="3">
        <v>3.84</v>
      </c>
      <c r="B25" s="3">
        <v>2.36</v>
      </c>
      <c r="C25" s="3">
        <v>4</v>
      </c>
      <c r="D25" s="3">
        <v>3.5</v>
      </c>
      <c r="E25" s="3">
        <v>3.93</v>
      </c>
      <c r="G25" s="3" t="s">
        <v>6</v>
      </c>
      <c r="H25" s="3">
        <f>(H19-H22*(H20/SQRT(H21)))</f>
        <v>2.6918184630512862</v>
      </c>
      <c r="J25" s="4" t="s">
        <v>10</v>
      </c>
      <c r="K25" s="4">
        <f>(H24-H25)</f>
        <v>0.62556307389742827</v>
      </c>
    </row>
    <row r="26" spans="1:19" x14ac:dyDescent="0.35">
      <c r="A26" s="3">
        <v>3.67</v>
      </c>
      <c r="B26" s="3">
        <v>0.5</v>
      </c>
      <c r="C26" s="3">
        <v>2.2200000000000002</v>
      </c>
      <c r="D26" s="3">
        <v>4</v>
      </c>
      <c r="E26" s="3">
        <v>1.5</v>
      </c>
    </row>
    <row r="27" spans="1:19" x14ac:dyDescent="0.35">
      <c r="A27" s="3">
        <v>2.48</v>
      </c>
      <c r="B27" s="3">
        <v>2.9</v>
      </c>
      <c r="C27" s="3">
        <v>2.88</v>
      </c>
      <c r="D27" s="3">
        <v>3.73</v>
      </c>
      <c r="E27" s="3">
        <v>4</v>
      </c>
      <c r="G27" s="2" t="s">
        <v>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3A47-6718-441B-A10E-AE1BF36BD492}">
  <dimension ref="A1:N12"/>
  <sheetViews>
    <sheetView tabSelected="1" workbookViewId="0">
      <selection activeCell="L10" sqref="L10"/>
    </sheetView>
  </sheetViews>
  <sheetFormatPr defaultRowHeight="14.5" x14ac:dyDescent="0.35"/>
  <sheetData>
    <row r="1" spans="1:14" x14ac:dyDescent="0.35">
      <c r="A1" s="2" t="s">
        <v>11</v>
      </c>
      <c r="B1" s="2"/>
    </row>
    <row r="3" spans="1:14" x14ac:dyDescent="0.35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  <c r="G3" s="3" t="s">
        <v>1</v>
      </c>
      <c r="H3" s="3">
        <f>AVERAGE(A3:E5)</f>
        <v>2.7119999999999993</v>
      </c>
    </row>
    <row r="4" spans="1:14" x14ac:dyDescent="0.35">
      <c r="A4" s="3">
        <v>2.95</v>
      </c>
      <c r="B4" s="3">
        <v>2.4</v>
      </c>
      <c r="C4" s="3">
        <v>3.59</v>
      </c>
      <c r="D4" s="3">
        <v>2.75</v>
      </c>
      <c r="E4" s="3">
        <v>2.63</v>
      </c>
      <c r="G4" s="3" t="s">
        <v>2</v>
      </c>
      <c r="H4" s="3">
        <f>STDEV(A3:E5)</f>
        <v>0.48335435093876222</v>
      </c>
    </row>
    <row r="5" spans="1:14" x14ac:dyDescent="0.35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  <c r="G5" s="3" t="s">
        <v>3</v>
      </c>
      <c r="H5" s="3">
        <v>15</v>
      </c>
    </row>
    <row r="6" spans="1:14" x14ac:dyDescent="0.35">
      <c r="G6" s="3" t="s">
        <v>13</v>
      </c>
      <c r="H6" s="3">
        <f>(H5-1)</f>
        <v>14</v>
      </c>
    </row>
    <row r="7" spans="1:14" x14ac:dyDescent="0.35">
      <c r="G7" s="3" t="s">
        <v>12</v>
      </c>
      <c r="H7" s="3">
        <f>_xlfn.T.INV.2T(0.05,H6)</f>
        <v>2.1447866879178044</v>
      </c>
    </row>
    <row r="9" spans="1:14" x14ac:dyDescent="0.35">
      <c r="G9" s="3" t="s">
        <v>5</v>
      </c>
      <c r="H9" s="3">
        <f>(H3+H7*(H4/SQRT(H5)))</f>
        <v>2.9796727175849531</v>
      </c>
      <c r="J9" s="3" t="s">
        <v>10</v>
      </c>
      <c r="K9" s="3">
        <f>(H9-H10)</f>
        <v>0.53534543516990762</v>
      </c>
    </row>
    <row r="10" spans="1:14" x14ac:dyDescent="0.35">
      <c r="G10" s="3" t="s">
        <v>6</v>
      </c>
      <c r="H10" s="3">
        <f>(H3-H7*(H4/SQRT(H5)))</f>
        <v>2.4443272824150455</v>
      </c>
      <c r="J10" s="3"/>
    </row>
    <row r="12" spans="1:14" x14ac:dyDescent="0.35">
      <c r="G12" s="2" t="s">
        <v>14</v>
      </c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StudentGPA</vt:lpstr>
      <vt:lpstr>t-distribution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Mohith Pathipati</dc:creator>
  <cp:lastModifiedBy>Venkat Mohith Pathipati</cp:lastModifiedBy>
  <dcterms:created xsi:type="dcterms:W3CDTF">2025-03-14T05:44:28Z</dcterms:created>
  <dcterms:modified xsi:type="dcterms:W3CDTF">2025-03-14T06:17:18Z</dcterms:modified>
</cp:coreProperties>
</file>