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\Downloads\"/>
    </mc:Choice>
  </mc:AlternateContent>
  <xr:revisionPtr revIDLastSave="0" documentId="13_ncr:1_{852A400D-2234-4B49-AFF9-19D65C111C77}" xr6:coauthVersionLast="47" xr6:coauthVersionMax="47" xr10:uidLastSave="{00000000-0000-0000-0000-000000000000}"/>
  <bookViews>
    <workbookView xWindow="-120" yWindow="-120" windowWidth="20730" windowHeight="11040" firstSheet="4" activeTab="5" xr2:uid="{6832B339-22C4-4602-8BB0-265D204BEB9E}"/>
  </bookViews>
  <sheets>
    <sheet name="Workforce Diversity By percenta" sheetId="14" r:id="rId1"/>
    <sheet name="Workforce" sheetId="10" r:id="rId2"/>
    <sheet name="New Employee Hires" sheetId="11" r:id="rId3"/>
    <sheet name="New Employee Hires by Age Group" sheetId="12" r:id="rId4"/>
    <sheet name="New Employee Minority Hires" sheetId="13" r:id="rId5"/>
    <sheet name="Race" sheetId="8" r:id="rId6"/>
    <sheet name="Job Categories" sheetId="15" r:id="rId7"/>
    <sheet name="Governance" sheetId="6" r:id="rId8"/>
    <sheet name="Direct Economic Value" sheetId="7" r:id="rId9"/>
    <sheet name="community impact" sheetId="3" r:id="rId10"/>
    <sheet name="Safety " sheetId="9" r:id="rId11"/>
    <sheet name="Customers &amp; Energy Efficiency" sheetId="4" r:id="rId12"/>
    <sheet name="Workforce Diversity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6" l="1"/>
</calcChain>
</file>

<file path=xl/sharedStrings.xml><?xml version="1.0" encoding="utf-8"?>
<sst xmlns="http://schemas.openxmlformats.org/spreadsheetml/2006/main" count="209" uniqueCount="188">
  <si>
    <t xml:space="preserve">Community impact </t>
  </si>
  <si>
    <t>2020 charaitable giving by area of focus</t>
  </si>
  <si>
    <t xml:space="preserve">Education </t>
  </si>
  <si>
    <t xml:space="preserve">Community Vitality </t>
  </si>
  <si>
    <t xml:space="preserve">Local Initiatives </t>
  </si>
  <si>
    <t>Total community investment</t>
  </si>
  <si>
    <t>Employee Matching Gift Program</t>
  </si>
  <si>
    <t xml:space="preserve">Employee and Retiree Volunteer Grants </t>
  </si>
  <si>
    <t xml:space="preserve">Community Safety Grants </t>
  </si>
  <si>
    <t xml:space="preserve">Number of Safety Grants Awarded </t>
  </si>
  <si>
    <t xml:space="preserve">Total COVID-19 Relief Funds </t>
  </si>
  <si>
    <t xml:space="preserve">─ </t>
  </si>
  <si>
    <t>Total Diversity &amp; Inclusion Giving</t>
  </si>
  <si>
    <t xml:space="preserve"> ─ </t>
  </si>
  <si>
    <t>D&amp;I Education</t>
  </si>
  <si>
    <t>D&amp;I Community Vitality</t>
  </si>
  <si>
    <t xml:space="preserve">D&amp;I Local Initiatives </t>
  </si>
  <si>
    <t>2019 charaitable giving by area of focus</t>
  </si>
  <si>
    <t xml:space="preserve"> Art/Culture</t>
  </si>
  <si>
    <t>─</t>
  </si>
  <si>
    <t xml:space="preserve">Community/Economic Development </t>
  </si>
  <si>
    <t xml:space="preserve"> ─</t>
  </si>
  <si>
    <t xml:space="preserve"> Contingency </t>
  </si>
  <si>
    <t>Environment</t>
  </si>
  <si>
    <t xml:space="preserve"> Health and Human Services </t>
  </si>
  <si>
    <t xml:space="preserve">Total Volunteer Hours Donated by Employees </t>
  </si>
  <si>
    <t xml:space="preserve">Number of Company Leaders on Boards </t>
  </si>
  <si>
    <t>Number of Employees on Boards</t>
  </si>
  <si>
    <t>Customers &amp; Energy Efficiency</t>
  </si>
  <si>
    <t>Customers – Electric (metered)</t>
  </si>
  <si>
    <t>Customers – Natural Gas</t>
  </si>
  <si>
    <t>Customer Energy Efficiency Programs and Smart Meters</t>
  </si>
  <si>
    <t xml:space="preserve">Residential </t>
  </si>
  <si>
    <t xml:space="preserve">Commercial/Industrial </t>
  </si>
  <si>
    <t xml:space="preserve">Total </t>
  </si>
  <si>
    <t xml:space="preserve">Commercial </t>
  </si>
  <si>
    <t>Percent of Total Electric Customers with Smart Meters</t>
  </si>
  <si>
    <t xml:space="preserve">Total Investment in Energy Efficiency Incentives: Approximate </t>
  </si>
  <si>
    <t xml:space="preserve">Incremental Annual Investment in Electric Energy Efficiency Programs(nominal dollars) </t>
  </si>
  <si>
    <t xml:space="preserve">Annual Demand Savings (MCF/Dth) </t>
  </si>
  <si>
    <t xml:space="preserve">Annual Demand Savings (MWh) </t>
  </si>
  <si>
    <t xml:space="preserve">Numbers of Residential Customers – Energy Star Incentivized </t>
  </si>
  <si>
    <t>Workforce Diversity</t>
  </si>
  <si>
    <t xml:space="preserve">Supplier Diversity </t>
  </si>
  <si>
    <t xml:space="preserve">Total Supplier Spend (billions) </t>
  </si>
  <si>
    <t xml:space="preserve">$1.2 B </t>
  </si>
  <si>
    <t>2.9 B</t>
  </si>
  <si>
    <t xml:space="preserve">Diverse Supplier Spend </t>
  </si>
  <si>
    <t>$270 M</t>
  </si>
  <si>
    <t>Percent Spend with Direct Tier 1 Diverse Suppliers</t>
  </si>
  <si>
    <t>New Employee Hires</t>
  </si>
  <si>
    <t>New Employee Minority Hires</t>
  </si>
  <si>
    <t>Employee Training</t>
  </si>
  <si>
    <t>CNP University</t>
  </si>
  <si>
    <t>Workforce Demographics</t>
  </si>
  <si>
    <t>Workforce</t>
  </si>
  <si>
    <t xml:space="preserve">Male External Hires </t>
  </si>
  <si>
    <t xml:space="preserve">Female External Hires </t>
  </si>
  <si>
    <t xml:space="preserve">Total External Hires </t>
  </si>
  <si>
    <t xml:space="preserve">Under 25 </t>
  </si>
  <si>
    <t xml:space="preserve">25-30 </t>
  </si>
  <si>
    <t xml:space="preserve">31-35 </t>
  </si>
  <si>
    <t xml:space="preserve">36-40 </t>
  </si>
  <si>
    <t xml:space="preserve">41-45 </t>
  </si>
  <si>
    <t xml:space="preserve">46-50 </t>
  </si>
  <si>
    <t>51-55</t>
  </si>
  <si>
    <t xml:space="preserve">56-60 </t>
  </si>
  <si>
    <t xml:space="preserve">61-65 </t>
  </si>
  <si>
    <t>66-70</t>
  </si>
  <si>
    <t>Total Online Courses Completed</t>
  </si>
  <si>
    <t>Total Hours of Online Courses Completed</t>
  </si>
  <si>
    <t>College of Professional Development – Instructor/virtual Instructor-led training: Total Participants</t>
  </si>
  <si>
    <t xml:space="preserve">Total Hours Completed </t>
  </si>
  <si>
    <t xml:space="preserve">Technical Training Apprentices (Includes Gas and Electric Apprentices) </t>
  </si>
  <si>
    <t xml:space="preserve">– </t>
  </si>
  <si>
    <t xml:space="preserve">Male </t>
  </si>
  <si>
    <t>Employees Eligible for Retirement</t>
  </si>
  <si>
    <t xml:space="preserve"> Male</t>
  </si>
  <si>
    <t xml:space="preserve"> Female</t>
  </si>
  <si>
    <t xml:space="preserve">Percentage Eligible for Retirement (55+ Years and 5 Years of Service) </t>
  </si>
  <si>
    <t>Percentage Eligible for Retirement in 5 Years (55+ Years and 5 Years of Service)</t>
  </si>
  <si>
    <t xml:space="preserve">Percentage Eligible for Retirement in 10 Years (55+ Years and 5 Years of Service) </t>
  </si>
  <si>
    <t xml:space="preserve">Number of Employees &lt;30 </t>
  </si>
  <si>
    <t xml:space="preserve">Number of Employees 30-50 </t>
  </si>
  <si>
    <t xml:space="preserve">Number of Employees &gt;50 </t>
  </si>
  <si>
    <t>Director Gender</t>
  </si>
  <si>
    <t>Director Age</t>
  </si>
  <si>
    <t>40s – – –</t>
  </si>
  <si>
    <t>Director Tenure</t>
  </si>
  <si>
    <t>Governance</t>
  </si>
  <si>
    <t>No</t>
  </si>
  <si>
    <t xml:space="preserve">Board Meeting Held – Audit Committee </t>
  </si>
  <si>
    <t>Board Meeting Held – Compensation Committee</t>
  </si>
  <si>
    <t xml:space="preserve">Board Meeting Held – Finance Committee </t>
  </si>
  <si>
    <t>Board Meeting Held – Governance Committee</t>
  </si>
  <si>
    <t xml:space="preserve">Total Number on the Board of Directors </t>
  </si>
  <si>
    <t xml:space="preserve">Number of Independent Directors </t>
  </si>
  <si>
    <t xml:space="preserve">Independent Chairman </t>
  </si>
  <si>
    <t xml:space="preserve">Independent CEO </t>
  </si>
  <si>
    <t>Female</t>
  </si>
  <si>
    <t>50s</t>
  </si>
  <si>
    <t>60s</t>
  </si>
  <si>
    <t xml:space="preserve">0-5 Years </t>
  </si>
  <si>
    <t xml:space="preserve">6-10 Years </t>
  </si>
  <si>
    <t>&gt; 10 Years</t>
  </si>
  <si>
    <t>Income (loss) from Discontinued Operations (net of tax expense (benefit) of</t>
  </si>
  <si>
    <t>Direct Economic Value (In millions, Except per Share Data)</t>
  </si>
  <si>
    <t xml:space="preserve">Operating Revenues </t>
  </si>
  <si>
    <t xml:space="preserve">Operating Expenses </t>
  </si>
  <si>
    <t xml:space="preserve">Income (loss) from Continuing Operations </t>
  </si>
  <si>
    <t>($9), $46 and $21, respectively)</t>
  </si>
  <si>
    <t xml:space="preserve">Net Income (Loss) </t>
  </si>
  <si>
    <t>Income (Loss) Available to Common Shareholders)</t>
  </si>
  <si>
    <t xml:space="preserve">Basic Earnings (Loss) Per Common Share </t>
  </si>
  <si>
    <t xml:space="preserve">Diluted Earnings (Loss) Per Common Share </t>
  </si>
  <si>
    <t xml:space="preserve">Assests Held for Sale </t>
  </si>
  <si>
    <t>Total Assets</t>
  </si>
  <si>
    <t xml:space="preserve">Liabilities Held for Sale </t>
  </si>
  <si>
    <t>Total Liabilities</t>
  </si>
  <si>
    <t xml:space="preserve">Total Shareholders' Equity </t>
  </si>
  <si>
    <t>Total Liabilities and Shareholders' Equity</t>
  </si>
  <si>
    <t>Net Cash from Operating Activities</t>
  </si>
  <si>
    <t>Payments for Capital Expenditures, Excluding AFUDC Equity</t>
  </si>
  <si>
    <t xml:space="preserve">Payment of Dividends on Common Stock </t>
  </si>
  <si>
    <t xml:space="preserve">Interest Paid, Net of Capitalized Interest </t>
  </si>
  <si>
    <t xml:space="preserve">Income Taxes Paid, Net </t>
  </si>
  <si>
    <t xml:space="preserve">Safety </t>
  </si>
  <si>
    <t xml:space="preserve">Employee DART Rate (Excluding Fatalities) </t>
  </si>
  <si>
    <t xml:space="preserve">OSHA Recordable Work-related Injuries </t>
  </si>
  <si>
    <t xml:space="preserve">Lost Time Case Rate </t>
  </si>
  <si>
    <t xml:space="preserve">Total Recordable Incident Rate (TRIR) </t>
  </si>
  <si>
    <t xml:space="preserve">Number of Hours Worked </t>
  </si>
  <si>
    <t xml:space="preserve">HISP </t>
  </si>
  <si>
    <t xml:space="preserve">WHITE </t>
  </si>
  <si>
    <t xml:space="preserve">BLACK </t>
  </si>
  <si>
    <t xml:space="preserve">NHOPI </t>
  </si>
  <si>
    <t>ASIAN</t>
  </si>
  <si>
    <t xml:space="preserve"> NAT AM </t>
  </si>
  <si>
    <t xml:space="preserve">2+RACE </t>
  </si>
  <si>
    <t xml:space="preserve">EXEC/SENIOR MGRS </t>
  </si>
  <si>
    <t xml:space="preserve">FIRST/MID-LEVEL MGRS </t>
  </si>
  <si>
    <t xml:space="preserve">PROFESSIONALS </t>
  </si>
  <si>
    <t xml:space="preserve">TECHNICIANS </t>
  </si>
  <si>
    <t xml:space="preserve">SALES WORKERS </t>
  </si>
  <si>
    <t xml:space="preserve">ADMIN SUPPORT </t>
  </si>
  <si>
    <t xml:space="preserve">CRAFT WORKERS </t>
  </si>
  <si>
    <t xml:space="preserve">OPERATIVES </t>
  </si>
  <si>
    <t xml:space="preserve">LABORERS &amp; HELPERS </t>
  </si>
  <si>
    <t xml:space="preserve">SERVICE WORKERS </t>
  </si>
  <si>
    <t>3.5B</t>
  </si>
  <si>
    <t>5.05B</t>
  </si>
  <si>
    <t xml:space="preserve"> $278M</t>
  </si>
  <si>
    <t>$406M</t>
  </si>
  <si>
    <t>$620M</t>
  </si>
  <si>
    <t>71-80</t>
  </si>
  <si>
    <t>Employee Fatalities</t>
  </si>
  <si>
    <t xml:space="preserve">New Employee Hires by Age </t>
  </si>
  <si>
    <t>Workforce Diversity By percentage</t>
  </si>
  <si>
    <t xml:space="preserve"> Female Employees (%)</t>
  </si>
  <si>
    <t>Minority Employees (%)</t>
  </si>
  <si>
    <t xml:space="preserve"> New Minority Hires (%)</t>
  </si>
  <si>
    <t xml:space="preserve"> Minority Sr. Execs/VPs/Directors (%)</t>
  </si>
  <si>
    <t>Minority Mgrs/Supervisors/Pros(%)</t>
  </si>
  <si>
    <t>Female External Hires (%)</t>
  </si>
  <si>
    <t xml:space="preserve">Total  Employees </t>
  </si>
  <si>
    <t>Full-time Staff</t>
  </si>
  <si>
    <t>Part-time staff</t>
  </si>
  <si>
    <t>Senior Executives</t>
  </si>
  <si>
    <t>Vice Presidents/Directors</t>
  </si>
  <si>
    <t xml:space="preserve">Managers/Supervisors </t>
  </si>
  <si>
    <t xml:space="preserve">Professionals </t>
  </si>
  <si>
    <t xml:space="preserve">Customer Service Employees </t>
  </si>
  <si>
    <t>Office /Clerical Employees</t>
  </si>
  <si>
    <t>Technicians(Union)</t>
  </si>
  <si>
    <t>Technicians(Non-Union)</t>
  </si>
  <si>
    <t>Interns</t>
  </si>
  <si>
    <t>Veteran Employees</t>
  </si>
  <si>
    <t>Minority External Hires (%)</t>
  </si>
  <si>
    <t>Employee Turnover Rate(%)</t>
  </si>
  <si>
    <t>Voluntary (%)</t>
  </si>
  <si>
    <t>Involuntary(%)</t>
  </si>
  <si>
    <t xml:space="preserve">Female Employees </t>
  </si>
  <si>
    <t>Female Senior Execs/VPs/Directors</t>
  </si>
  <si>
    <t xml:space="preserve">Female Managers/Supervisors </t>
  </si>
  <si>
    <t>Minority Employees</t>
  </si>
  <si>
    <t>Job Categories</t>
  </si>
  <si>
    <t>Male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</si>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</sst>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1" fillId="0" borderId="0" xfId="0" applyFont="1"/>
    <xf numFmtId="6" fontId="1" fillId="0" borderId="0" xfId="0" applyNumberFormat="1" applyFont="1"/>
    <xf numFmtId="6" fontId="0" fillId="0" borderId="0" xfId="0" applyNumberFormat="1"/>
    <xf numFmtId="0" fontId="2" fillId="0" borderId="0" xfId="0" applyFont="1"/>
    <xf numFmtId="3" fontId="1" fillId="0" borderId="0" xfId="0" applyNumberFormat="1" applyFon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8BCD-FBC0-4DCA-B405-866A0E07CAB2}">
  <dimension ref="A1:E7"/>
  <sheetViews>
    <sheetView workbookViewId="0">
      <selection activeCell="A7" sqref="A7"/>
    </sheetView>
  </sheetViews>
  <sheetFormatPr defaultRowHeight="15" x14ac:dyDescent="0.25"/>
  <cols>
    <col min="1" max="1" width="64.7109375" bestFit="1" customWidth="1"/>
  </cols>
  <sheetData>
    <row r="1" spans="1:5" x14ac:dyDescent="0.25">
      <c r="A1" s="5" t="s">
        <v>157</v>
      </c>
      <c r="B1" s="5">
        <v>2019</v>
      </c>
      <c r="C1" s="5">
        <v>2020</v>
      </c>
      <c r="D1" s="5">
        <v>2021</v>
      </c>
      <c r="E1" s="5">
        <v>2022</v>
      </c>
    </row>
    <row r="2" spans="1:5" x14ac:dyDescent="0.25">
      <c r="A2" t="s">
        <v>158</v>
      </c>
      <c r="B2" s="7">
        <v>0.25</v>
      </c>
      <c r="C2" s="7">
        <v>0.24</v>
      </c>
      <c r="D2" s="7">
        <v>0.23</v>
      </c>
      <c r="E2" s="7">
        <v>0.25</v>
      </c>
    </row>
    <row r="3" spans="1:5" x14ac:dyDescent="0.25">
      <c r="A3" t="s">
        <v>159</v>
      </c>
      <c r="B3" s="7">
        <v>0.35</v>
      </c>
      <c r="C3" s="7">
        <v>0.35</v>
      </c>
      <c r="D3" s="7">
        <v>0.36</v>
      </c>
      <c r="E3" s="7">
        <v>0.4</v>
      </c>
    </row>
    <row r="4" spans="1:5" x14ac:dyDescent="0.25">
      <c r="A4" t="s">
        <v>160</v>
      </c>
      <c r="B4" s="7">
        <v>0.5</v>
      </c>
      <c r="C4" s="7">
        <v>0.46</v>
      </c>
      <c r="D4" s="7">
        <v>0.46</v>
      </c>
      <c r="E4" s="7">
        <v>0.6</v>
      </c>
    </row>
    <row r="5" spans="1:5" x14ac:dyDescent="0.25">
      <c r="A5" t="s">
        <v>161</v>
      </c>
      <c r="B5" s="7">
        <v>0.17</v>
      </c>
      <c r="C5" s="7">
        <v>0.17</v>
      </c>
      <c r="D5" s="7">
        <v>0.17</v>
      </c>
      <c r="E5" s="7">
        <v>0.2</v>
      </c>
    </row>
    <row r="6" spans="1:5" x14ac:dyDescent="0.25">
      <c r="A6" t="s">
        <v>162</v>
      </c>
      <c r="B6" s="7">
        <v>0.33</v>
      </c>
      <c r="C6" s="7">
        <v>0.32</v>
      </c>
      <c r="D6" s="7">
        <v>0.34</v>
      </c>
      <c r="E6" s="7">
        <v>0.37</v>
      </c>
    </row>
    <row r="7" spans="1:5" x14ac:dyDescent="0.25">
      <c r="A7" t="s">
        <v>163</v>
      </c>
      <c r="B7" s="7">
        <v>0.33</v>
      </c>
      <c r="C7" s="7">
        <v>0.31</v>
      </c>
      <c r="D7" s="7">
        <v>0.28000000000000003</v>
      </c>
      <c r="E7" s="7">
        <v>0.43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C860-347F-49AA-BCF2-5724A63F27B6}">
  <dimension ref="A1:E26"/>
  <sheetViews>
    <sheetView workbookViewId="0">
      <selection activeCell="D18" sqref="D18"/>
    </sheetView>
  </sheetViews>
  <sheetFormatPr defaultRowHeight="15" x14ac:dyDescent="0.25"/>
  <cols>
    <col min="1" max="1" width="36.42578125" bestFit="1" customWidth="1"/>
    <col min="2" max="2" width="16.7109375" bestFit="1" customWidth="1"/>
    <col min="3" max="5" width="11.85546875" bestFit="1" customWidth="1"/>
  </cols>
  <sheetData>
    <row r="1" spans="1:5" x14ac:dyDescent="0.25">
      <c r="A1" s="5" t="s">
        <v>0</v>
      </c>
      <c r="B1" s="5">
        <v>2019</v>
      </c>
      <c r="C1" s="5">
        <v>2020</v>
      </c>
      <c r="D1" s="5">
        <v>2021</v>
      </c>
      <c r="E1" s="5">
        <v>2022</v>
      </c>
    </row>
    <row r="2" spans="1:5" x14ac:dyDescent="0.25">
      <c r="A2" t="s">
        <v>1</v>
      </c>
    </row>
    <row r="3" spans="1:5" x14ac:dyDescent="0.25">
      <c r="A3" t="s">
        <v>2</v>
      </c>
      <c r="C3">
        <v>191</v>
      </c>
      <c r="D3">
        <v>240</v>
      </c>
      <c r="E3">
        <v>235</v>
      </c>
    </row>
    <row r="4" spans="1:5" x14ac:dyDescent="0.25">
      <c r="A4" t="s">
        <v>3</v>
      </c>
      <c r="C4">
        <v>245</v>
      </c>
      <c r="D4">
        <v>180</v>
      </c>
      <c r="E4">
        <v>160</v>
      </c>
    </row>
    <row r="5" spans="1:5" x14ac:dyDescent="0.25">
      <c r="A5" t="s">
        <v>4</v>
      </c>
      <c r="C5">
        <v>107</v>
      </c>
      <c r="D5">
        <v>54</v>
      </c>
      <c r="E5">
        <v>10</v>
      </c>
    </row>
    <row r="6" spans="1:5" s="2" customFormat="1" x14ac:dyDescent="0.25">
      <c r="A6" s="2" t="s">
        <v>5</v>
      </c>
      <c r="C6" s="3">
        <v>12727606</v>
      </c>
      <c r="D6" s="3">
        <v>18606153</v>
      </c>
      <c r="E6" s="3">
        <v>15224207</v>
      </c>
    </row>
    <row r="7" spans="1:5" x14ac:dyDescent="0.25">
      <c r="A7" t="s">
        <v>6</v>
      </c>
      <c r="B7" s="4">
        <v>433215</v>
      </c>
      <c r="C7" s="4">
        <v>512500</v>
      </c>
      <c r="D7" s="4">
        <v>541556</v>
      </c>
      <c r="E7" s="4">
        <v>987251</v>
      </c>
    </row>
    <row r="8" spans="1:5" x14ac:dyDescent="0.25">
      <c r="A8" t="s">
        <v>7</v>
      </c>
      <c r="B8" s="4">
        <v>110000</v>
      </c>
      <c r="C8" s="4">
        <v>41800</v>
      </c>
      <c r="D8" s="4">
        <v>51400</v>
      </c>
      <c r="E8" s="4">
        <v>41188</v>
      </c>
    </row>
    <row r="9" spans="1:5" x14ac:dyDescent="0.25">
      <c r="A9" t="s">
        <v>8</v>
      </c>
      <c r="B9" s="4">
        <v>169366</v>
      </c>
      <c r="C9" s="4">
        <v>256934</v>
      </c>
      <c r="D9" s="4">
        <v>233035</v>
      </c>
      <c r="E9" s="4">
        <v>263832</v>
      </c>
    </row>
    <row r="10" spans="1:5" x14ac:dyDescent="0.25">
      <c r="A10" t="s">
        <v>9</v>
      </c>
      <c r="B10">
        <v>86</v>
      </c>
      <c r="C10">
        <v>129</v>
      </c>
      <c r="D10">
        <v>106</v>
      </c>
      <c r="E10">
        <v>121</v>
      </c>
    </row>
    <row r="11" spans="1:5" x14ac:dyDescent="0.25">
      <c r="A11" t="s">
        <v>10</v>
      </c>
      <c r="B11" t="s">
        <v>11</v>
      </c>
      <c r="C11" s="4">
        <v>1250000</v>
      </c>
      <c r="D11" t="s">
        <v>11</v>
      </c>
      <c r="E11" t="s">
        <v>11</v>
      </c>
    </row>
    <row r="12" spans="1:5" x14ac:dyDescent="0.25">
      <c r="A12" t="s">
        <v>12</v>
      </c>
      <c r="B12" t="s">
        <v>13</v>
      </c>
      <c r="C12" s="4">
        <v>1614641</v>
      </c>
      <c r="D12" s="4">
        <v>7449019</v>
      </c>
      <c r="E12" s="4">
        <v>4700264</v>
      </c>
    </row>
    <row r="13" spans="1:5" x14ac:dyDescent="0.25">
      <c r="A13" t="s">
        <v>14</v>
      </c>
      <c r="B13" t="s">
        <v>13</v>
      </c>
      <c r="C13" s="4">
        <v>1452641</v>
      </c>
      <c r="D13" s="4">
        <v>2382019</v>
      </c>
      <c r="E13" s="4">
        <v>2249434</v>
      </c>
    </row>
    <row r="14" spans="1:5" x14ac:dyDescent="0.25">
      <c r="A14" t="s">
        <v>15</v>
      </c>
      <c r="B14" t="s">
        <v>13</v>
      </c>
      <c r="C14" s="4">
        <v>133500</v>
      </c>
      <c r="D14" s="4">
        <v>5054500</v>
      </c>
      <c r="E14" s="4">
        <v>2448330</v>
      </c>
    </row>
    <row r="15" spans="1:5" x14ac:dyDescent="0.25">
      <c r="A15" t="s">
        <v>16</v>
      </c>
      <c r="B15" t="s">
        <v>11</v>
      </c>
      <c r="C15" s="4">
        <v>28500</v>
      </c>
      <c r="D15" s="4">
        <v>12500</v>
      </c>
      <c r="E15" s="4">
        <v>2500</v>
      </c>
    </row>
    <row r="17" spans="1:3" x14ac:dyDescent="0.25">
      <c r="A17" t="s">
        <v>17</v>
      </c>
    </row>
    <row r="18" spans="1:3" x14ac:dyDescent="0.25">
      <c r="A18" t="s">
        <v>18</v>
      </c>
      <c r="B18">
        <v>45</v>
      </c>
      <c r="C18" t="s">
        <v>19</v>
      </c>
    </row>
    <row r="19" spans="1:3" x14ac:dyDescent="0.25">
      <c r="A19" t="s">
        <v>20</v>
      </c>
      <c r="B19">
        <v>99</v>
      </c>
      <c r="C19" t="s">
        <v>21</v>
      </c>
    </row>
    <row r="20" spans="1:3" x14ac:dyDescent="0.25">
      <c r="A20" t="s">
        <v>22</v>
      </c>
      <c r="B20">
        <v>545</v>
      </c>
      <c r="C20" t="s">
        <v>19</v>
      </c>
    </row>
    <row r="21" spans="1:3" x14ac:dyDescent="0.25">
      <c r="A21" t="s">
        <v>2</v>
      </c>
      <c r="B21">
        <v>5</v>
      </c>
      <c r="C21" t="s">
        <v>19</v>
      </c>
    </row>
    <row r="22" spans="1:3" x14ac:dyDescent="0.25">
      <c r="A22" t="s">
        <v>23</v>
      </c>
      <c r="B22">
        <v>55</v>
      </c>
      <c r="C22" t="s">
        <v>21</v>
      </c>
    </row>
    <row r="23" spans="1:3" x14ac:dyDescent="0.25">
      <c r="A23" t="s">
        <v>24</v>
      </c>
      <c r="B23">
        <v>78</v>
      </c>
      <c r="C23" t="s">
        <v>21</v>
      </c>
    </row>
    <row r="24" spans="1:3" x14ac:dyDescent="0.25">
      <c r="A24" t="s">
        <v>25</v>
      </c>
      <c r="B24" s="1">
        <v>133254</v>
      </c>
      <c r="C24" s="1">
        <v>42000</v>
      </c>
    </row>
    <row r="25" spans="1:3" x14ac:dyDescent="0.25">
      <c r="A25" t="s">
        <v>26</v>
      </c>
      <c r="B25" t="s">
        <v>11</v>
      </c>
      <c r="C25">
        <v>97</v>
      </c>
    </row>
    <row r="26" spans="1:3" x14ac:dyDescent="0.25">
      <c r="A26" t="s">
        <v>27</v>
      </c>
      <c r="B26">
        <v>708</v>
      </c>
      <c r="C26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CEDB-27A7-4418-A4FE-743A45A32E5B}">
  <dimension ref="A1:E7"/>
  <sheetViews>
    <sheetView workbookViewId="0">
      <selection activeCell="E11" sqref="E11"/>
    </sheetView>
  </sheetViews>
  <sheetFormatPr defaultRowHeight="15" x14ac:dyDescent="0.25"/>
  <cols>
    <col min="1" max="1" width="43.85546875" bestFit="1" customWidth="1"/>
    <col min="2" max="3" width="10.140625" bestFit="1" customWidth="1"/>
  </cols>
  <sheetData>
    <row r="1" spans="1:5" s="5" customFormat="1" x14ac:dyDescent="0.25">
      <c r="A1" s="5" t="s">
        <v>126</v>
      </c>
      <c r="B1" s="5">
        <v>2019</v>
      </c>
      <c r="C1" s="5">
        <v>2020</v>
      </c>
      <c r="D1" s="5">
        <v>2021</v>
      </c>
      <c r="E1" s="5">
        <v>2022</v>
      </c>
    </row>
    <row r="2" spans="1:5" x14ac:dyDescent="0.25">
      <c r="A2" t="s">
        <v>127</v>
      </c>
      <c r="B2">
        <v>1.03</v>
      </c>
      <c r="C2">
        <v>1</v>
      </c>
      <c r="D2">
        <v>1.1499999999999999</v>
      </c>
      <c r="E2">
        <v>1.1200000000000001</v>
      </c>
    </row>
    <row r="3" spans="1:5" x14ac:dyDescent="0.25">
      <c r="A3" t="s">
        <v>128</v>
      </c>
      <c r="B3">
        <v>154</v>
      </c>
      <c r="C3">
        <v>112</v>
      </c>
      <c r="D3">
        <v>136</v>
      </c>
      <c r="E3">
        <v>118</v>
      </c>
    </row>
    <row r="4" spans="1:5" x14ac:dyDescent="0.25">
      <c r="A4" t="s">
        <v>129</v>
      </c>
      <c r="B4">
        <v>0.62</v>
      </c>
      <c r="C4">
        <v>0.66</v>
      </c>
      <c r="D4">
        <v>0.77</v>
      </c>
      <c r="E4">
        <v>0.77</v>
      </c>
    </row>
    <row r="5" spans="1:5" x14ac:dyDescent="0.25">
      <c r="A5" t="s">
        <v>130</v>
      </c>
      <c r="B5">
        <v>1.7</v>
      </c>
      <c r="C5">
        <v>1.24</v>
      </c>
      <c r="D5">
        <v>1.5</v>
      </c>
      <c r="E5">
        <v>1.45</v>
      </c>
    </row>
    <row r="6" spans="1:5" x14ac:dyDescent="0.25">
      <c r="A6" t="s">
        <v>131</v>
      </c>
      <c r="B6" s="1">
        <v>18075962</v>
      </c>
      <c r="C6" s="1">
        <v>17995590</v>
      </c>
      <c r="D6">
        <v>17605557</v>
      </c>
      <c r="E6">
        <v>16268365</v>
      </c>
    </row>
    <row r="7" spans="1:5" x14ac:dyDescent="0.25">
      <c r="A7" t="s">
        <v>155</v>
      </c>
      <c r="B7">
        <v>1</v>
      </c>
      <c r="C7">
        <v>1</v>
      </c>
      <c r="D7">
        <v>0</v>
      </c>
      <c r="E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DB0C-B0EB-439A-89D2-0597192D7B16}">
  <dimension ref="A1:E16"/>
  <sheetViews>
    <sheetView workbookViewId="0">
      <selection activeCell="A22" sqref="A22"/>
    </sheetView>
  </sheetViews>
  <sheetFormatPr defaultRowHeight="15" x14ac:dyDescent="0.25"/>
  <cols>
    <col min="1" max="1" width="79.140625" bestFit="1" customWidth="1"/>
    <col min="2" max="5" width="11.85546875" bestFit="1" customWidth="1"/>
  </cols>
  <sheetData>
    <row r="1" spans="1:5" x14ac:dyDescent="0.25">
      <c r="A1" s="5" t="s">
        <v>28</v>
      </c>
      <c r="B1" s="5">
        <v>2019</v>
      </c>
      <c r="C1" s="5">
        <v>2020</v>
      </c>
      <c r="D1" s="5">
        <v>2021</v>
      </c>
      <c r="E1" s="5">
        <v>2022</v>
      </c>
    </row>
    <row r="2" spans="1:5" x14ac:dyDescent="0.25">
      <c r="A2" t="s">
        <v>29</v>
      </c>
    </row>
    <row r="3" spans="1:5" x14ac:dyDescent="0.25">
      <c r="A3" t="s">
        <v>32</v>
      </c>
      <c r="B3" s="1">
        <v>2372135</v>
      </c>
      <c r="C3" s="1">
        <v>2433474</v>
      </c>
      <c r="D3" s="1">
        <v>2490293</v>
      </c>
      <c r="E3" s="1">
        <v>2534731</v>
      </c>
    </row>
    <row r="4" spans="1:5" x14ac:dyDescent="0.25">
      <c r="A4" t="s">
        <v>33</v>
      </c>
      <c r="B4" s="1">
        <v>310093</v>
      </c>
      <c r="C4" s="1">
        <v>315642</v>
      </c>
      <c r="D4" s="1">
        <v>321027</v>
      </c>
      <c r="E4" s="1">
        <v>323518</v>
      </c>
    </row>
    <row r="5" spans="1:5" s="2" customFormat="1" x14ac:dyDescent="0.25">
      <c r="A5" s="2" t="s">
        <v>34</v>
      </c>
      <c r="B5" s="6">
        <v>2682228</v>
      </c>
      <c r="C5" s="6">
        <v>2749116</v>
      </c>
      <c r="D5" s="6">
        <v>2811320</v>
      </c>
      <c r="E5" s="6">
        <v>2858249</v>
      </c>
    </row>
    <row r="6" spans="1:5" x14ac:dyDescent="0.25">
      <c r="A6" t="s">
        <v>30</v>
      </c>
    </row>
    <row r="7" spans="1:5" x14ac:dyDescent="0.25">
      <c r="A7" t="s">
        <v>32</v>
      </c>
      <c r="B7" s="1">
        <v>4252361</v>
      </c>
      <c r="C7" s="1">
        <v>4328607</v>
      </c>
      <c r="D7" s="1">
        <v>4372428</v>
      </c>
      <c r="E7" s="1">
        <v>3964221</v>
      </c>
    </row>
    <row r="8" spans="1:5" x14ac:dyDescent="0.25">
      <c r="A8" t="s">
        <v>35</v>
      </c>
      <c r="B8" s="1">
        <v>339749</v>
      </c>
      <c r="C8" s="1">
        <v>349725</v>
      </c>
      <c r="D8" s="1">
        <v>354602</v>
      </c>
      <c r="E8" s="1">
        <v>301834</v>
      </c>
    </row>
    <row r="9" spans="1:5" s="2" customFormat="1" x14ac:dyDescent="0.25">
      <c r="A9" s="2" t="s">
        <v>34</v>
      </c>
      <c r="B9" s="6">
        <v>4592110</v>
      </c>
      <c r="C9" s="6">
        <v>4678332</v>
      </c>
      <c r="D9" s="6">
        <v>4727030</v>
      </c>
      <c r="E9" s="6">
        <v>4266055</v>
      </c>
    </row>
    <row r="10" spans="1:5" x14ac:dyDescent="0.25">
      <c r="A10" t="s">
        <v>31</v>
      </c>
    </row>
    <row r="11" spans="1:5" x14ac:dyDescent="0.25">
      <c r="A11" t="s">
        <v>36</v>
      </c>
      <c r="B11" s="7">
        <v>0.99</v>
      </c>
      <c r="C11" s="7">
        <v>0.99</v>
      </c>
      <c r="D11" s="7">
        <v>0.99</v>
      </c>
      <c r="E11" s="7">
        <v>0.99</v>
      </c>
    </row>
    <row r="12" spans="1:5" x14ac:dyDescent="0.25">
      <c r="A12" t="s">
        <v>37</v>
      </c>
      <c r="B12" s="4">
        <v>23000000</v>
      </c>
      <c r="C12" s="4">
        <v>47863203</v>
      </c>
      <c r="D12" s="4">
        <v>69685274</v>
      </c>
      <c r="E12" s="4">
        <v>61231663</v>
      </c>
    </row>
    <row r="13" spans="1:5" x14ac:dyDescent="0.25">
      <c r="A13" t="s">
        <v>38</v>
      </c>
      <c r="B13" s="4">
        <v>46452020</v>
      </c>
      <c r="C13" s="4">
        <v>46364706</v>
      </c>
      <c r="D13" s="4">
        <v>99255146</v>
      </c>
      <c r="E13" s="4">
        <v>88483619</v>
      </c>
    </row>
    <row r="14" spans="1:5" x14ac:dyDescent="0.25">
      <c r="A14" t="s">
        <v>39</v>
      </c>
      <c r="B14" s="1">
        <v>2933848</v>
      </c>
      <c r="C14" s="1">
        <v>6776046</v>
      </c>
      <c r="D14" s="1">
        <v>2911698</v>
      </c>
      <c r="E14" s="1">
        <v>2519424</v>
      </c>
    </row>
    <row r="15" spans="1:5" x14ac:dyDescent="0.25">
      <c r="A15" t="s">
        <v>40</v>
      </c>
      <c r="B15" s="1">
        <v>260265</v>
      </c>
      <c r="C15" s="1">
        <v>244794</v>
      </c>
      <c r="D15" s="1">
        <v>275155</v>
      </c>
      <c r="E15" s="1">
        <v>262285</v>
      </c>
    </row>
    <row r="16" spans="1:5" x14ac:dyDescent="0.25">
      <c r="A16" t="s">
        <v>41</v>
      </c>
      <c r="B16" s="1">
        <v>11669</v>
      </c>
      <c r="C16" s="1">
        <v>12800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EE9D-18B9-498E-9827-D478DD01C7BB}">
  <dimension ref="A1:E74"/>
  <sheetViews>
    <sheetView workbookViewId="0">
      <selection activeCell="A10" sqref="A10"/>
    </sheetView>
  </sheetViews>
  <sheetFormatPr defaultRowHeight="15" x14ac:dyDescent="0.25"/>
  <cols>
    <col min="1" max="1" width="72.5703125" bestFit="1" customWidth="1"/>
    <col min="4" max="5" width="10.5703125" bestFit="1" customWidth="1"/>
  </cols>
  <sheetData>
    <row r="1" spans="1:5" x14ac:dyDescent="0.25">
      <c r="A1" s="12" t="s">
        <v>42</v>
      </c>
      <c r="B1" s="12">
        <v>2019</v>
      </c>
      <c r="C1" s="12">
        <v>2020</v>
      </c>
      <c r="D1" s="12">
        <v>2021</v>
      </c>
      <c r="E1" s="12">
        <v>2022</v>
      </c>
    </row>
    <row r="2" spans="1:5" x14ac:dyDescent="0.25">
      <c r="A2" s="13" t="s">
        <v>181</v>
      </c>
      <c r="B2" s="14">
        <v>2330</v>
      </c>
      <c r="C2" s="14">
        <v>2294</v>
      </c>
      <c r="D2" s="14">
        <v>2162</v>
      </c>
      <c r="E2" s="14">
        <v>2244</v>
      </c>
    </row>
    <row r="3" spans="1:5" x14ac:dyDescent="0.25">
      <c r="A3" s="13" t="s">
        <v>182</v>
      </c>
      <c r="B3" s="13">
        <v>62</v>
      </c>
      <c r="C3" s="13">
        <v>64</v>
      </c>
      <c r="D3" s="13">
        <v>73</v>
      </c>
      <c r="E3" s="13">
        <v>79</v>
      </c>
    </row>
    <row r="4" spans="1:5" x14ac:dyDescent="0.25">
      <c r="A4" s="13" t="s">
        <v>183</v>
      </c>
      <c r="B4" s="13">
        <v>231</v>
      </c>
      <c r="C4" s="13">
        <v>216</v>
      </c>
      <c r="D4" s="13">
        <v>221</v>
      </c>
      <c r="E4" s="13">
        <v>217</v>
      </c>
    </row>
    <row r="5" spans="1:5" x14ac:dyDescent="0.25">
      <c r="A5" s="13" t="s">
        <v>184</v>
      </c>
      <c r="B5" s="14">
        <v>3314</v>
      </c>
      <c r="C5" s="14">
        <v>3342</v>
      </c>
      <c r="D5" s="13">
        <v>3386</v>
      </c>
      <c r="E5" s="13">
        <v>3580</v>
      </c>
    </row>
    <row r="58" ht="17.25" customHeight="1" x14ac:dyDescent="0.25"/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3DE4-8101-4802-8CB9-0025A4A27BEA}">
  <dimension ref="A1:E54"/>
  <sheetViews>
    <sheetView workbookViewId="0">
      <selection activeCell="A17" sqref="A17"/>
    </sheetView>
  </sheetViews>
  <sheetFormatPr defaultRowHeight="15" x14ac:dyDescent="0.25"/>
  <cols>
    <col min="1" max="1" width="89.85546875" bestFit="1" customWidth="1"/>
  </cols>
  <sheetData>
    <row r="1" spans="1:5" x14ac:dyDescent="0.25">
      <c r="A1" s="5" t="s">
        <v>55</v>
      </c>
      <c r="B1" s="5">
        <v>2019</v>
      </c>
      <c r="C1" s="5">
        <v>2020</v>
      </c>
      <c r="D1" s="5">
        <v>2021</v>
      </c>
      <c r="E1" s="5">
        <v>2022</v>
      </c>
    </row>
    <row r="2" spans="1:5" x14ac:dyDescent="0.25">
      <c r="A2" t="s">
        <v>164</v>
      </c>
      <c r="B2" s="1">
        <v>9429</v>
      </c>
      <c r="C2" s="1">
        <v>9541</v>
      </c>
      <c r="D2">
        <v>9418</v>
      </c>
      <c r="E2">
        <v>8988</v>
      </c>
    </row>
    <row r="3" spans="1:5" x14ac:dyDescent="0.25">
      <c r="A3" t="s">
        <v>165</v>
      </c>
      <c r="B3" s="1">
        <v>9413</v>
      </c>
      <c r="C3" s="1">
        <v>9487</v>
      </c>
      <c r="D3">
        <v>9374</v>
      </c>
      <c r="E3">
        <v>8931</v>
      </c>
    </row>
    <row r="4" spans="1:5" x14ac:dyDescent="0.25">
      <c r="A4" t="s">
        <v>166</v>
      </c>
      <c r="B4">
        <v>16</v>
      </c>
      <c r="C4">
        <v>54</v>
      </c>
      <c r="D4">
        <v>44</v>
      </c>
      <c r="E4">
        <v>57</v>
      </c>
    </row>
    <row r="5" spans="1:5" x14ac:dyDescent="0.25">
      <c r="A5" t="s">
        <v>167</v>
      </c>
      <c r="B5">
        <v>11</v>
      </c>
      <c r="C5">
        <v>16</v>
      </c>
      <c r="D5">
        <v>15</v>
      </c>
      <c r="E5">
        <v>17</v>
      </c>
    </row>
    <row r="6" spans="1:5" x14ac:dyDescent="0.25">
      <c r="A6" t="s">
        <v>168</v>
      </c>
      <c r="B6">
        <v>207</v>
      </c>
      <c r="C6">
        <v>200</v>
      </c>
      <c r="D6">
        <v>208</v>
      </c>
      <c r="E6">
        <v>208</v>
      </c>
    </row>
    <row r="7" spans="1:5" x14ac:dyDescent="0.25">
      <c r="A7" t="s">
        <v>169</v>
      </c>
      <c r="B7">
        <v>982</v>
      </c>
      <c r="C7">
        <v>998</v>
      </c>
      <c r="D7" s="1">
        <v>1043</v>
      </c>
      <c r="E7">
        <v>972</v>
      </c>
    </row>
    <row r="8" spans="1:5" x14ac:dyDescent="0.25">
      <c r="A8" t="s">
        <v>170</v>
      </c>
      <c r="B8" s="1">
        <v>2445</v>
      </c>
      <c r="C8" s="1">
        <v>2465</v>
      </c>
      <c r="D8" s="1">
        <v>2328</v>
      </c>
      <c r="E8" s="1">
        <v>2295</v>
      </c>
    </row>
    <row r="9" spans="1:5" x14ac:dyDescent="0.25">
      <c r="A9" t="s">
        <v>171</v>
      </c>
      <c r="B9">
        <v>756</v>
      </c>
      <c r="C9">
        <v>700</v>
      </c>
      <c r="D9">
        <v>683</v>
      </c>
      <c r="E9">
        <v>633</v>
      </c>
    </row>
    <row r="10" spans="1:5" x14ac:dyDescent="0.25">
      <c r="A10" t="s">
        <v>172</v>
      </c>
      <c r="B10">
        <v>487</v>
      </c>
      <c r="C10">
        <v>531</v>
      </c>
      <c r="D10">
        <v>430</v>
      </c>
      <c r="E10">
        <v>561</v>
      </c>
    </row>
    <row r="11" spans="1:5" x14ac:dyDescent="0.25">
      <c r="A11" t="s">
        <v>173</v>
      </c>
      <c r="B11" s="1">
        <v>3175</v>
      </c>
      <c r="C11" s="1">
        <v>3191</v>
      </c>
      <c r="D11" s="1">
        <v>3262</v>
      </c>
      <c r="E11" s="1">
        <v>3473</v>
      </c>
    </row>
    <row r="12" spans="1:5" x14ac:dyDescent="0.25">
      <c r="A12" t="s">
        <v>174</v>
      </c>
      <c r="B12" s="1">
        <v>1366</v>
      </c>
      <c r="C12" s="1">
        <v>1440</v>
      </c>
      <c r="D12" s="1">
        <v>1449</v>
      </c>
      <c r="E12" s="1">
        <v>979</v>
      </c>
    </row>
    <row r="13" spans="1:5" x14ac:dyDescent="0.25">
      <c r="A13" t="s">
        <v>175</v>
      </c>
      <c r="B13">
        <v>66</v>
      </c>
      <c r="C13">
        <v>61</v>
      </c>
      <c r="D13" s="1">
        <v>105</v>
      </c>
      <c r="E13" s="1">
        <v>82</v>
      </c>
    </row>
    <row r="14" spans="1:5" x14ac:dyDescent="0.25">
      <c r="A14" t="s">
        <v>176</v>
      </c>
      <c r="B14">
        <v>1000</v>
      </c>
      <c r="C14">
        <v>575</v>
      </c>
      <c r="D14" s="1">
        <v>630</v>
      </c>
      <c r="E14" s="1">
        <v>610</v>
      </c>
    </row>
    <row r="40" spans="1:5" x14ac:dyDescent="0.25">
      <c r="A40" s="5" t="s">
        <v>52</v>
      </c>
    </row>
    <row r="41" spans="1:5" x14ac:dyDescent="0.25">
      <c r="A41" s="5" t="s">
        <v>53</v>
      </c>
    </row>
    <row r="42" spans="1:5" x14ac:dyDescent="0.25">
      <c r="A42" t="s">
        <v>69</v>
      </c>
      <c r="B42" s="1">
        <v>199359</v>
      </c>
      <c r="C42" s="1">
        <v>373039</v>
      </c>
      <c r="D42" s="1">
        <v>298984</v>
      </c>
      <c r="E42" s="1">
        <v>264032</v>
      </c>
    </row>
    <row r="43" spans="1:5" x14ac:dyDescent="0.25">
      <c r="A43" t="s">
        <v>70</v>
      </c>
      <c r="B43" s="1">
        <v>99649</v>
      </c>
      <c r="C43" s="1">
        <v>186519</v>
      </c>
      <c r="D43">
        <v>149492</v>
      </c>
      <c r="E43">
        <v>132016</v>
      </c>
    </row>
    <row r="44" spans="1:5" x14ac:dyDescent="0.25">
      <c r="A44" t="s">
        <v>71</v>
      </c>
      <c r="B44">
        <v>3301</v>
      </c>
      <c r="C44">
        <v>2110</v>
      </c>
      <c r="D44">
        <v>2898</v>
      </c>
      <c r="E44">
        <v>3074</v>
      </c>
    </row>
    <row r="45" spans="1:5" x14ac:dyDescent="0.25">
      <c r="A45" t="s">
        <v>72</v>
      </c>
      <c r="B45" s="1">
        <v>19734</v>
      </c>
      <c r="C45" s="1">
        <v>6601</v>
      </c>
      <c r="D45">
        <v>8051</v>
      </c>
      <c r="E45">
        <v>8948</v>
      </c>
    </row>
    <row r="46" spans="1:5" x14ac:dyDescent="0.25">
      <c r="A46" t="s">
        <v>73</v>
      </c>
      <c r="B46" t="s">
        <v>74</v>
      </c>
      <c r="C46">
        <v>830</v>
      </c>
    </row>
    <row r="47" spans="1:5" x14ac:dyDescent="0.25">
      <c r="A47" t="s">
        <v>76</v>
      </c>
      <c r="B47" t="s">
        <v>77</v>
      </c>
      <c r="C47" t="s">
        <v>78</v>
      </c>
    </row>
    <row r="48" spans="1:5" x14ac:dyDescent="0.25">
      <c r="A48" t="s">
        <v>79</v>
      </c>
      <c r="B48" s="7">
        <v>0.26</v>
      </c>
      <c r="C48" s="7">
        <v>0.26</v>
      </c>
      <c r="D48" s="7">
        <v>0.23</v>
      </c>
      <c r="E48" s="7">
        <v>0.19</v>
      </c>
    </row>
    <row r="49" spans="1:5" x14ac:dyDescent="0.25">
      <c r="A49" t="s">
        <v>80</v>
      </c>
      <c r="B49" s="7">
        <v>0.38</v>
      </c>
      <c r="C49" s="7">
        <v>0.38</v>
      </c>
      <c r="D49" s="7">
        <v>0.36</v>
      </c>
      <c r="E49" s="7">
        <v>0.28000000000000003</v>
      </c>
    </row>
    <row r="50" spans="1:5" x14ac:dyDescent="0.25">
      <c r="A50" t="s">
        <v>81</v>
      </c>
      <c r="B50" s="7">
        <v>0.48</v>
      </c>
      <c r="C50" s="7">
        <v>0.48</v>
      </c>
      <c r="D50" s="7">
        <v>0.46</v>
      </c>
      <c r="E50" s="7">
        <v>0.37</v>
      </c>
    </row>
    <row r="51" spans="1:5" x14ac:dyDescent="0.25">
      <c r="A51" s="5" t="s">
        <v>54</v>
      </c>
    </row>
    <row r="52" spans="1:5" x14ac:dyDescent="0.25">
      <c r="A52" t="s">
        <v>82</v>
      </c>
      <c r="B52" s="1">
        <v>1230</v>
      </c>
      <c r="C52" s="1">
        <v>1177</v>
      </c>
      <c r="D52" s="1">
        <v>1276</v>
      </c>
      <c r="E52" s="1">
        <v>1382</v>
      </c>
    </row>
    <row r="53" spans="1:5" x14ac:dyDescent="0.25">
      <c r="A53" t="s">
        <v>83</v>
      </c>
      <c r="B53" s="1">
        <v>4790</v>
      </c>
      <c r="C53" s="1">
        <v>4747</v>
      </c>
      <c r="D53" s="1">
        <v>4998</v>
      </c>
      <c r="E53" s="1">
        <v>4894</v>
      </c>
    </row>
    <row r="54" spans="1:5" x14ac:dyDescent="0.25">
      <c r="A54" t="s">
        <v>84</v>
      </c>
      <c r="B54" s="1">
        <v>3409</v>
      </c>
      <c r="C54" s="1">
        <v>3617</v>
      </c>
      <c r="D54" s="1">
        <v>3144</v>
      </c>
      <c r="E54" s="1">
        <v>2712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8EEA-F0F3-4F00-96FD-690A57E65C6D}">
  <dimension ref="A2:E5"/>
  <sheetViews>
    <sheetView workbookViewId="0">
      <selection activeCell="A10" sqref="A10:E12"/>
    </sheetView>
  </sheetViews>
  <sheetFormatPr defaultRowHeight="15" x14ac:dyDescent="0.25"/>
  <cols>
    <col min="1" max="1" width="44.42578125" bestFit="1" customWidth="1"/>
  </cols>
  <sheetData>
    <row r="2" spans="1:5" x14ac:dyDescent="0.25">
      <c r="A2" s="5" t="s">
        <v>50</v>
      </c>
      <c r="B2" s="5">
        <v>2019</v>
      </c>
      <c r="C2" s="5">
        <v>2020</v>
      </c>
      <c r="D2" s="5">
        <v>2021</v>
      </c>
      <c r="E2" s="5">
        <v>2022</v>
      </c>
    </row>
    <row r="3" spans="1:5" x14ac:dyDescent="0.25">
      <c r="A3" t="s">
        <v>56</v>
      </c>
      <c r="B3">
        <v>412</v>
      </c>
      <c r="C3">
        <v>522</v>
      </c>
      <c r="D3">
        <v>830</v>
      </c>
      <c r="E3">
        <v>995</v>
      </c>
    </row>
    <row r="4" spans="1:5" x14ac:dyDescent="0.25">
      <c r="A4" t="s">
        <v>57</v>
      </c>
      <c r="B4">
        <v>198</v>
      </c>
      <c r="C4">
        <v>238</v>
      </c>
      <c r="D4">
        <v>317</v>
      </c>
      <c r="E4">
        <v>704</v>
      </c>
    </row>
    <row r="5" spans="1:5" x14ac:dyDescent="0.25">
      <c r="A5" t="s">
        <v>58</v>
      </c>
      <c r="B5">
        <v>610</v>
      </c>
      <c r="C5">
        <v>760</v>
      </c>
      <c r="D5">
        <v>1147</v>
      </c>
      <c r="E5">
        <v>1699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6708-28AD-474A-A985-10D78093F091}">
  <dimension ref="A1:E12"/>
  <sheetViews>
    <sheetView workbookViewId="0"/>
  </sheetViews>
  <sheetFormatPr defaultRowHeight="15" x14ac:dyDescent="0.25"/>
  <cols>
    <col min="1" max="1" width="44.42578125" bestFit="1" customWidth="1"/>
  </cols>
  <sheetData>
    <row r="1" spans="1:5" x14ac:dyDescent="0.25">
      <c r="A1" s="5" t="s">
        <v>156</v>
      </c>
      <c r="B1" s="5">
        <v>2019</v>
      </c>
      <c r="C1" s="5">
        <v>2020</v>
      </c>
      <c r="D1" s="5">
        <v>2021</v>
      </c>
      <c r="E1" s="5">
        <v>2022</v>
      </c>
    </row>
    <row r="2" spans="1:5" x14ac:dyDescent="0.25">
      <c r="A2" t="s">
        <v>59</v>
      </c>
      <c r="B2">
        <v>171</v>
      </c>
      <c r="C2">
        <v>186</v>
      </c>
      <c r="D2">
        <v>291</v>
      </c>
      <c r="E2">
        <v>321</v>
      </c>
    </row>
    <row r="3" spans="1:5" x14ac:dyDescent="0.25">
      <c r="A3" t="s">
        <v>60</v>
      </c>
      <c r="B3">
        <v>143</v>
      </c>
      <c r="C3">
        <v>194</v>
      </c>
      <c r="D3">
        <v>297</v>
      </c>
      <c r="E3">
        <v>487</v>
      </c>
    </row>
    <row r="4" spans="1:5" x14ac:dyDescent="0.25">
      <c r="A4" t="s">
        <v>61</v>
      </c>
      <c r="B4">
        <v>113</v>
      </c>
      <c r="C4">
        <v>118</v>
      </c>
      <c r="D4">
        <v>210</v>
      </c>
      <c r="E4">
        <v>297</v>
      </c>
    </row>
    <row r="5" spans="1:5" x14ac:dyDescent="0.25">
      <c r="A5" t="s">
        <v>62</v>
      </c>
      <c r="B5">
        <v>65</v>
      </c>
      <c r="C5">
        <v>85</v>
      </c>
      <c r="D5">
        <v>127</v>
      </c>
      <c r="E5">
        <v>211</v>
      </c>
    </row>
    <row r="6" spans="1:5" x14ac:dyDescent="0.25">
      <c r="A6" t="s">
        <v>63</v>
      </c>
      <c r="B6">
        <v>43</v>
      </c>
      <c r="C6">
        <v>58</v>
      </c>
      <c r="D6">
        <v>85</v>
      </c>
      <c r="E6">
        <v>134</v>
      </c>
    </row>
    <row r="7" spans="1:5" x14ac:dyDescent="0.25">
      <c r="A7" t="s">
        <v>64</v>
      </c>
      <c r="B7">
        <v>35</v>
      </c>
      <c r="C7">
        <v>48</v>
      </c>
      <c r="D7">
        <v>62</v>
      </c>
      <c r="E7">
        <v>107</v>
      </c>
    </row>
    <row r="8" spans="1:5" x14ac:dyDescent="0.25">
      <c r="A8" t="s">
        <v>65</v>
      </c>
      <c r="B8">
        <v>22</v>
      </c>
      <c r="C8">
        <v>38</v>
      </c>
      <c r="D8">
        <v>36</v>
      </c>
      <c r="E8">
        <v>73</v>
      </c>
    </row>
    <row r="9" spans="1:5" x14ac:dyDescent="0.25">
      <c r="A9" t="s">
        <v>66</v>
      </c>
      <c r="B9">
        <v>11</v>
      </c>
      <c r="C9">
        <v>19</v>
      </c>
      <c r="D9">
        <v>26</v>
      </c>
      <c r="E9">
        <v>42</v>
      </c>
    </row>
    <row r="10" spans="1:5" x14ac:dyDescent="0.25">
      <c r="A10" t="s">
        <v>67</v>
      </c>
      <c r="B10">
        <v>7</v>
      </c>
      <c r="C10">
        <v>12</v>
      </c>
      <c r="D10">
        <v>11</v>
      </c>
      <c r="E10">
        <v>19</v>
      </c>
    </row>
    <row r="11" spans="1:5" x14ac:dyDescent="0.25">
      <c r="A11" t="s">
        <v>68</v>
      </c>
      <c r="B11">
        <v>0</v>
      </c>
      <c r="C11">
        <v>2</v>
      </c>
      <c r="D11">
        <v>2</v>
      </c>
      <c r="E11">
        <v>6</v>
      </c>
    </row>
    <row r="12" spans="1:5" x14ac:dyDescent="0.25">
      <c r="A12" t="s">
        <v>154</v>
      </c>
      <c r="B12">
        <v>0</v>
      </c>
      <c r="C12">
        <v>0</v>
      </c>
      <c r="D12">
        <v>0</v>
      </c>
      <c r="E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6CC6-BFC3-4F6C-89F3-BCEDE585F5D0}">
  <dimension ref="A1:F5"/>
  <sheetViews>
    <sheetView workbookViewId="0">
      <selection activeCell="B11" sqref="B11"/>
    </sheetView>
  </sheetViews>
  <sheetFormatPr defaultRowHeight="15" x14ac:dyDescent="0.25"/>
  <cols>
    <col min="1" max="1" width="37" bestFit="1" customWidth="1"/>
  </cols>
  <sheetData>
    <row r="1" spans="1:6" x14ac:dyDescent="0.25">
      <c r="A1" s="5" t="s">
        <v>51</v>
      </c>
      <c r="B1" s="5">
        <v>2019</v>
      </c>
      <c r="C1" s="5">
        <v>2020</v>
      </c>
      <c r="D1" s="5">
        <v>2021</v>
      </c>
      <c r="E1" s="5">
        <v>2022</v>
      </c>
      <c r="F1" s="5"/>
    </row>
    <row r="2" spans="1:6" x14ac:dyDescent="0.25">
      <c r="A2" t="s">
        <v>177</v>
      </c>
      <c r="B2" s="7">
        <v>0.5</v>
      </c>
      <c r="C2" s="7">
        <v>0.46</v>
      </c>
      <c r="D2" s="7">
        <v>0.46</v>
      </c>
      <c r="E2" s="7">
        <v>0.6</v>
      </c>
    </row>
    <row r="3" spans="1:6" x14ac:dyDescent="0.25">
      <c r="A3" t="s">
        <v>178</v>
      </c>
      <c r="B3" s="7">
        <v>0.12</v>
      </c>
      <c r="C3" s="7">
        <v>0.09</v>
      </c>
      <c r="D3" s="7">
        <v>0.13</v>
      </c>
      <c r="E3" s="7">
        <v>0.17</v>
      </c>
    </row>
    <row r="4" spans="1:6" x14ac:dyDescent="0.25">
      <c r="A4" t="s">
        <v>179</v>
      </c>
      <c r="B4" s="7">
        <v>7.0000000000000007E-2</v>
      </c>
      <c r="C4" s="7">
        <v>0.06</v>
      </c>
      <c r="D4" s="7">
        <v>0.11</v>
      </c>
      <c r="E4" s="7">
        <v>0.14000000000000001</v>
      </c>
    </row>
    <row r="5" spans="1:6" x14ac:dyDescent="0.25">
      <c r="A5" t="s">
        <v>180</v>
      </c>
      <c r="B5" s="7">
        <v>0.05</v>
      </c>
      <c r="C5" s="7">
        <v>0.03</v>
      </c>
      <c r="D5" s="7">
        <v>0.02</v>
      </c>
      <c r="E5" s="7">
        <v>0.03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8E39-3FB7-41C4-9EDC-CB946110EBCB}">
  <dimension ref="A1:H12"/>
  <sheetViews>
    <sheetView tabSelected="1" workbookViewId="0">
      <selection activeCell="A6" sqref="A6"/>
    </sheetView>
  </sheetViews>
  <sheetFormatPr defaultRowHeight="15" x14ac:dyDescent="0.25"/>
  <cols>
    <col min="1" max="1" width="13.140625" customWidth="1"/>
  </cols>
  <sheetData>
    <row r="1" spans="1:8" x14ac:dyDescent="0.25">
      <c r="A1" s="22" t="s">
        <v>187</v>
      </c>
      <c r="B1" s="22" t="s">
        <v>132</v>
      </c>
      <c r="C1" s="22" t="s">
        <v>133</v>
      </c>
      <c r="D1" s="22" t="s">
        <v>134</v>
      </c>
      <c r="E1" s="22" t="s">
        <v>135</v>
      </c>
      <c r="F1" s="22" t="s">
        <v>136</v>
      </c>
      <c r="G1" s="22" t="s">
        <v>137</v>
      </c>
      <c r="H1" s="22" t="s">
        <v>138</v>
      </c>
    </row>
    <row r="2" spans="1:8" x14ac:dyDescent="0.25">
      <c r="A2" s="19" t="s">
        <v>75</v>
      </c>
      <c r="B2" s="20">
        <v>994</v>
      </c>
      <c r="C2" s="21">
        <v>5020</v>
      </c>
      <c r="D2" s="21">
        <v>933</v>
      </c>
      <c r="E2" s="21">
        <v>3</v>
      </c>
      <c r="F2" s="21">
        <v>206</v>
      </c>
      <c r="G2" s="21">
        <v>30</v>
      </c>
      <c r="H2" s="21">
        <v>62</v>
      </c>
    </row>
    <row r="3" spans="1:8" x14ac:dyDescent="0.25">
      <c r="A3" s="19" t="s">
        <v>99</v>
      </c>
      <c r="B3" s="20">
        <v>323</v>
      </c>
      <c r="C3" s="21">
        <v>1180</v>
      </c>
      <c r="D3" s="21">
        <v>636</v>
      </c>
      <c r="E3" s="21">
        <v>1</v>
      </c>
      <c r="F3" s="21">
        <v>116</v>
      </c>
      <c r="G3" s="21">
        <v>5</v>
      </c>
      <c r="H3" s="21">
        <v>33</v>
      </c>
    </row>
    <row r="4" spans="1:8" x14ac:dyDescent="0.25">
      <c r="B4" s="11"/>
      <c r="C4" s="10"/>
      <c r="D4" s="9"/>
      <c r="E4" s="9"/>
      <c r="F4" s="9"/>
      <c r="G4" s="9"/>
      <c r="H4" s="9"/>
    </row>
    <row r="5" spans="1:8" x14ac:dyDescent="0.25">
      <c r="B5" s="11"/>
      <c r="C5" s="9"/>
      <c r="D5" s="9"/>
      <c r="E5" s="9"/>
      <c r="F5" s="9"/>
      <c r="G5" s="9"/>
      <c r="H5" s="9"/>
    </row>
    <row r="6" spans="1:8" x14ac:dyDescent="0.25">
      <c r="B6" s="11"/>
      <c r="C6" s="9"/>
      <c r="D6" s="9"/>
      <c r="E6" s="9"/>
      <c r="F6" s="9"/>
      <c r="G6" s="9"/>
      <c r="H6" s="9"/>
    </row>
    <row r="7" spans="1:8" x14ac:dyDescent="0.25">
      <c r="B7" s="11"/>
      <c r="C7" s="9"/>
      <c r="D7" s="9"/>
      <c r="E7" s="9"/>
      <c r="F7" s="9"/>
      <c r="G7" s="9"/>
      <c r="H7" s="9"/>
    </row>
    <row r="8" spans="1:8" x14ac:dyDescent="0.25">
      <c r="B8" s="11"/>
      <c r="C8" s="10"/>
      <c r="D8" s="9"/>
      <c r="E8" s="9"/>
      <c r="F8" s="9"/>
      <c r="G8" s="9"/>
      <c r="H8" s="9"/>
    </row>
    <row r="9" spans="1:8" x14ac:dyDescent="0.25">
      <c r="B9" s="11"/>
      <c r="C9" s="9"/>
      <c r="D9" s="9"/>
      <c r="E9" s="9"/>
      <c r="F9" s="9"/>
      <c r="G9" s="9"/>
      <c r="H9" s="9"/>
    </row>
    <row r="10" spans="1:8" x14ac:dyDescent="0.25">
      <c r="B10" s="11"/>
      <c r="C10" s="9"/>
      <c r="D10" s="9"/>
      <c r="E10" s="9"/>
      <c r="F10" s="9"/>
      <c r="G10" s="9"/>
      <c r="H10" s="9"/>
    </row>
    <row r="11" spans="1:8" x14ac:dyDescent="0.25">
      <c r="B11" s="11"/>
      <c r="C11" s="9"/>
      <c r="D11" s="9"/>
      <c r="E11" s="9"/>
      <c r="F11" s="9"/>
      <c r="G11" s="9"/>
      <c r="H11" s="9"/>
    </row>
    <row r="12" spans="1:8" x14ac:dyDescent="0.25">
      <c r="B12" s="11"/>
      <c r="C12" s="10"/>
      <c r="D12" s="9"/>
      <c r="E12" s="9"/>
      <c r="F12" s="9"/>
      <c r="G12" s="9"/>
      <c r="H12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2504-D76A-41ED-B53A-2D76EF24B765}">
  <dimension ref="A1:H13"/>
  <sheetViews>
    <sheetView workbookViewId="0">
      <selection activeCell="C18" sqref="C18"/>
    </sheetView>
  </sheetViews>
  <sheetFormatPr defaultRowHeight="15" x14ac:dyDescent="0.25"/>
  <cols>
    <col min="1" max="1" width="22.28515625" bestFit="1" customWidth="1"/>
  </cols>
  <sheetData>
    <row r="1" spans="1:8" x14ac:dyDescent="0.25">
      <c r="A1" s="18" t="s">
        <v>185</v>
      </c>
      <c r="B1" s="18" t="s">
        <v>186</v>
      </c>
      <c r="C1" s="18" t="s">
        <v>99</v>
      </c>
      <c r="D1" s="15"/>
      <c r="E1" s="15"/>
      <c r="F1" s="15"/>
      <c r="G1" s="15"/>
      <c r="H1" s="15"/>
    </row>
    <row r="2" spans="1:8" x14ac:dyDescent="0.25">
      <c r="A2" s="17" t="s">
        <v>139</v>
      </c>
      <c r="B2" s="17">
        <v>39</v>
      </c>
      <c r="C2" s="17">
        <v>16</v>
      </c>
      <c r="D2" s="15"/>
      <c r="E2" s="15"/>
      <c r="F2" s="15"/>
      <c r="G2" s="15"/>
      <c r="H2" s="15"/>
    </row>
    <row r="3" spans="1:8" x14ac:dyDescent="0.25">
      <c r="A3" s="17" t="s">
        <v>140</v>
      </c>
      <c r="B3" s="17">
        <v>948</v>
      </c>
      <c r="C3" s="17">
        <v>277</v>
      </c>
      <c r="D3" s="15"/>
      <c r="E3" s="15"/>
      <c r="F3" s="15"/>
      <c r="G3" s="15"/>
      <c r="H3" s="15"/>
    </row>
    <row r="4" spans="1:8" x14ac:dyDescent="0.25">
      <c r="A4" s="17" t="s">
        <v>141</v>
      </c>
      <c r="B4" s="17">
        <v>1598</v>
      </c>
      <c r="C4" s="17">
        <v>782</v>
      </c>
      <c r="D4" s="15"/>
      <c r="E4" s="15"/>
      <c r="F4" s="15"/>
      <c r="G4" s="15"/>
      <c r="H4" s="15"/>
    </row>
    <row r="5" spans="1:8" x14ac:dyDescent="0.25">
      <c r="A5" s="17" t="s">
        <v>142</v>
      </c>
      <c r="B5" s="17">
        <v>294</v>
      </c>
      <c r="C5" s="17">
        <v>129</v>
      </c>
      <c r="D5" s="15"/>
      <c r="E5" s="15"/>
      <c r="F5" s="15"/>
      <c r="G5" s="15"/>
      <c r="H5" s="15"/>
    </row>
    <row r="6" spans="1:8" x14ac:dyDescent="0.25">
      <c r="A6" s="17" t="s">
        <v>143</v>
      </c>
      <c r="B6" s="17">
        <v>7</v>
      </c>
      <c r="C6" s="17">
        <v>1</v>
      </c>
      <c r="D6" s="15"/>
      <c r="E6" s="15"/>
      <c r="F6" s="15"/>
      <c r="G6" s="15"/>
      <c r="H6" s="15"/>
    </row>
    <row r="7" spans="1:8" x14ac:dyDescent="0.25">
      <c r="A7" s="17" t="s">
        <v>144</v>
      </c>
      <c r="B7" s="17">
        <v>252</v>
      </c>
      <c r="C7" s="17">
        <v>1010</v>
      </c>
      <c r="D7" s="15"/>
      <c r="E7" s="15"/>
      <c r="F7" s="15"/>
      <c r="G7" s="15"/>
      <c r="H7" s="15"/>
    </row>
    <row r="8" spans="1:8" x14ac:dyDescent="0.25">
      <c r="A8" s="17" t="s">
        <v>145</v>
      </c>
      <c r="B8" s="17">
        <v>2790</v>
      </c>
      <c r="C8" s="17">
        <v>31</v>
      </c>
      <c r="D8" s="15"/>
      <c r="E8" s="15"/>
      <c r="F8" s="15"/>
      <c r="G8" s="15"/>
      <c r="H8" s="15"/>
    </row>
    <row r="9" spans="1:8" x14ac:dyDescent="0.25">
      <c r="A9" s="17" t="s">
        <v>146</v>
      </c>
      <c r="B9" s="17">
        <v>1310</v>
      </c>
      <c r="C9" s="17">
        <v>46</v>
      </c>
      <c r="D9" s="15"/>
      <c r="E9" s="15"/>
      <c r="F9" s="15"/>
      <c r="G9" s="15"/>
      <c r="H9" s="15"/>
    </row>
    <row r="10" spans="1:8" x14ac:dyDescent="0.25">
      <c r="A10" s="17" t="s">
        <v>147</v>
      </c>
      <c r="B10" s="17">
        <v>7</v>
      </c>
      <c r="C10" s="17">
        <v>2</v>
      </c>
      <c r="D10" s="15"/>
      <c r="E10" s="15"/>
      <c r="F10" s="15"/>
      <c r="G10" s="15"/>
      <c r="H10" s="15"/>
    </row>
    <row r="11" spans="1:8" x14ac:dyDescent="0.25">
      <c r="A11" s="17" t="s">
        <v>148</v>
      </c>
      <c r="B11" s="17">
        <v>3</v>
      </c>
      <c r="C11" s="17">
        <v>0</v>
      </c>
      <c r="D11" s="15"/>
      <c r="E11" s="15"/>
      <c r="F11" s="15"/>
      <c r="G11" s="15"/>
      <c r="H11" s="15"/>
    </row>
    <row r="12" spans="1:8" x14ac:dyDescent="0.25">
      <c r="A12" s="15"/>
      <c r="B12" s="15"/>
      <c r="C12" s="16"/>
      <c r="D12" s="15"/>
      <c r="E12" s="15"/>
      <c r="F12" s="15"/>
      <c r="G12" s="15"/>
      <c r="H12" s="15"/>
    </row>
    <row r="13" spans="1:8" x14ac:dyDescent="0.25">
      <c r="A13" s="15"/>
      <c r="B13" s="15"/>
      <c r="C13" s="15"/>
      <c r="D13" s="15"/>
      <c r="E13" s="15"/>
      <c r="F13" s="15"/>
      <c r="G13" s="15"/>
      <c r="H13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9FBB-1254-41AE-AA87-0AF39F875099}">
  <dimension ref="A1:F20"/>
  <sheetViews>
    <sheetView workbookViewId="0">
      <selection activeCell="E23" sqref="E23"/>
    </sheetView>
  </sheetViews>
  <sheetFormatPr defaultRowHeight="15" x14ac:dyDescent="0.25"/>
  <cols>
    <col min="1" max="1" width="49.28515625" bestFit="1" customWidth="1"/>
  </cols>
  <sheetData>
    <row r="1" spans="1:6" x14ac:dyDescent="0.25">
      <c r="A1" s="5" t="s">
        <v>89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</row>
    <row r="2" spans="1:6" x14ac:dyDescent="0.25">
      <c r="A2" t="s">
        <v>91</v>
      </c>
      <c r="B2">
        <v>6</v>
      </c>
      <c r="C2">
        <v>6</v>
      </c>
      <c r="D2">
        <v>5</v>
      </c>
      <c r="E2">
        <v>8</v>
      </c>
      <c r="F2">
        <v>7</v>
      </c>
    </row>
    <row r="3" spans="1:6" x14ac:dyDescent="0.25">
      <c r="A3" t="s">
        <v>92</v>
      </c>
      <c r="B3">
        <v>4</v>
      </c>
      <c r="C3">
        <v>4</v>
      </c>
      <c r="D3">
        <v>7</v>
      </c>
      <c r="E3">
        <v>4</v>
      </c>
      <c r="F3">
        <v>4</v>
      </c>
    </row>
    <row r="4" spans="1:6" x14ac:dyDescent="0.25">
      <c r="A4" t="s">
        <v>93</v>
      </c>
      <c r="B4">
        <v>7</v>
      </c>
      <c r="C4">
        <v>5</v>
      </c>
      <c r="D4">
        <v>7</v>
      </c>
      <c r="E4">
        <v>6</v>
      </c>
      <c r="F4">
        <v>5</v>
      </c>
    </row>
    <row r="5" spans="1:6" x14ac:dyDescent="0.25">
      <c r="A5" t="s">
        <v>94</v>
      </c>
      <c r="B5">
        <v>4</v>
      </c>
      <c r="C5">
        <v>4</v>
      </c>
      <c r="D5">
        <v>5</v>
      </c>
    </row>
    <row r="6" spans="1:6" x14ac:dyDescent="0.25">
      <c r="A6" t="s">
        <v>95</v>
      </c>
      <c r="B6">
        <v>10</v>
      </c>
      <c r="C6">
        <v>9</v>
      </c>
      <c r="D6">
        <v>10</v>
      </c>
      <c r="E6">
        <v>9</v>
      </c>
      <c r="F6">
        <v>9</v>
      </c>
    </row>
    <row r="7" spans="1:6" x14ac:dyDescent="0.25">
      <c r="A7" t="s">
        <v>96</v>
      </c>
      <c r="B7">
        <v>8</v>
      </c>
      <c r="C7">
        <v>7</v>
      </c>
      <c r="D7">
        <v>8</v>
      </c>
      <c r="E7">
        <v>8</v>
      </c>
      <c r="F7">
        <v>8</v>
      </c>
    </row>
    <row r="8" spans="1:6" x14ac:dyDescent="0.25">
      <c r="A8" t="s">
        <v>97</v>
      </c>
      <c r="B8" t="s">
        <v>90</v>
      </c>
      <c r="C8" t="s">
        <v>90</v>
      </c>
      <c r="D8" t="s">
        <v>90</v>
      </c>
    </row>
    <row r="9" spans="1:6" x14ac:dyDescent="0.25">
      <c r="A9" t="s">
        <v>98</v>
      </c>
      <c r="B9" t="s">
        <v>90</v>
      </c>
      <c r="C9" t="s">
        <v>90</v>
      </c>
      <c r="D9" t="s">
        <v>90</v>
      </c>
    </row>
    <row r="10" spans="1:6" x14ac:dyDescent="0.25">
      <c r="A10" s="5" t="s">
        <v>85</v>
      </c>
    </row>
    <row r="11" spans="1:6" x14ac:dyDescent="0.25">
      <c r="A11" t="s">
        <v>75</v>
      </c>
      <c r="B11">
        <v>8</v>
      </c>
      <c r="C11">
        <v>7</v>
      </c>
      <c r="D11">
        <v>8</v>
      </c>
      <c r="E11">
        <v>6</v>
      </c>
      <c r="F11">
        <v>7</v>
      </c>
    </row>
    <row r="12" spans="1:6" x14ac:dyDescent="0.25">
      <c r="A12" t="s">
        <v>99</v>
      </c>
      <c r="B12">
        <v>2</v>
      </c>
      <c r="C12">
        <v>2</v>
      </c>
      <c r="D12">
        <v>2</v>
      </c>
      <c r="E12">
        <v>3</v>
      </c>
      <c r="F12">
        <v>2</v>
      </c>
    </row>
    <row r="13" spans="1:6" x14ac:dyDescent="0.25">
      <c r="A13" s="5" t="s">
        <v>86</v>
      </c>
    </row>
    <row r="14" spans="1:6" x14ac:dyDescent="0.25">
      <c r="A14" t="s">
        <v>87</v>
      </c>
      <c r="B14">
        <f>-C14</f>
        <v>0</v>
      </c>
      <c r="C14">
        <v>0</v>
      </c>
      <c r="D14">
        <v>0</v>
      </c>
      <c r="E14">
        <v>1</v>
      </c>
      <c r="F14">
        <v>1</v>
      </c>
    </row>
    <row r="15" spans="1:6" x14ac:dyDescent="0.25">
      <c r="A15" t="s">
        <v>100</v>
      </c>
      <c r="B15">
        <v>4</v>
      </c>
      <c r="C15">
        <v>3</v>
      </c>
      <c r="D15">
        <v>3</v>
      </c>
      <c r="E15">
        <v>4</v>
      </c>
    </row>
    <row r="16" spans="1:6" x14ac:dyDescent="0.25">
      <c r="A16" t="s">
        <v>101</v>
      </c>
      <c r="B16">
        <v>6</v>
      </c>
      <c r="C16">
        <v>6</v>
      </c>
      <c r="D16">
        <v>7</v>
      </c>
      <c r="E16">
        <v>4</v>
      </c>
      <c r="F16">
        <v>4</v>
      </c>
    </row>
    <row r="17" spans="1:6" x14ac:dyDescent="0.25">
      <c r="A17" s="5" t="s">
        <v>88</v>
      </c>
    </row>
    <row r="18" spans="1:6" x14ac:dyDescent="0.25">
      <c r="A18" t="s">
        <v>102</v>
      </c>
      <c r="B18">
        <v>7</v>
      </c>
      <c r="C18">
        <v>6</v>
      </c>
      <c r="D18">
        <v>5</v>
      </c>
      <c r="E18">
        <v>7</v>
      </c>
      <c r="F18">
        <v>7</v>
      </c>
    </row>
    <row r="19" spans="1:6" x14ac:dyDescent="0.25">
      <c r="A19" t="s">
        <v>103</v>
      </c>
      <c r="B19">
        <v>1</v>
      </c>
      <c r="C19">
        <v>2</v>
      </c>
      <c r="D19">
        <v>3</v>
      </c>
      <c r="E19">
        <v>2</v>
      </c>
      <c r="F19">
        <v>2</v>
      </c>
    </row>
    <row r="20" spans="1:6" x14ac:dyDescent="0.25">
      <c r="A20" t="s">
        <v>104</v>
      </c>
      <c r="B20">
        <v>2</v>
      </c>
      <c r="C20">
        <v>1</v>
      </c>
      <c r="D20">
        <v>2</v>
      </c>
      <c r="E20">
        <v>0</v>
      </c>
      <c r="F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F378-2682-458D-A8B9-5158DCDE4771}">
  <dimension ref="A1:E26"/>
  <sheetViews>
    <sheetView workbookViewId="0">
      <selection activeCell="E37" sqref="E37"/>
    </sheetView>
  </sheetViews>
  <sheetFormatPr defaultRowHeight="15" x14ac:dyDescent="0.25"/>
  <cols>
    <col min="1" max="1" width="70.28515625" bestFit="1" customWidth="1"/>
  </cols>
  <sheetData>
    <row r="1" spans="1:4" s="5" customFormat="1" x14ac:dyDescent="0.25">
      <c r="A1" s="5" t="s">
        <v>106</v>
      </c>
      <c r="B1" s="5">
        <v>2018</v>
      </c>
      <c r="C1" s="5">
        <v>2019</v>
      </c>
      <c r="D1" s="5">
        <v>2020</v>
      </c>
    </row>
    <row r="2" spans="1:4" x14ac:dyDescent="0.25">
      <c r="A2" t="s">
        <v>107</v>
      </c>
      <c r="B2" s="1">
        <v>6277</v>
      </c>
      <c r="C2" s="1">
        <v>7564</v>
      </c>
      <c r="D2" s="1">
        <v>7418</v>
      </c>
    </row>
    <row r="3" spans="1:4" x14ac:dyDescent="0.25">
      <c r="A3" t="s">
        <v>108</v>
      </c>
      <c r="B3" s="1">
        <v>5409</v>
      </c>
      <c r="C3" s="1">
        <v>6493</v>
      </c>
      <c r="D3" s="1">
        <v>6379</v>
      </c>
    </row>
    <row r="4" spans="1:4" x14ac:dyDescent="0.25">
      <c r="A4" t="s">
        <v>109</v>
      </c>
      <c r="B4">
        <v>396</v>
      </c>
      <c r="C4">
        <v>682</v>
      </c>
      <c r="D4">
        <v>-591</v>
      </c>
    </row>
    <row r="5" spans="1:4" x14ac:dyDescent="0.25">
      <c r="A5" s="2" t="s">
        <v>105</v>
      </c>
      <c r="B5" s="2">
        <v>-28</v>
      </c>
      <c r="C5" s="2">
        <v>109</v>
      </c>
      <c r="D5" s="2">
        <v>-182</v>
      </c>
    </row>
    <row r="6" spans="1:4" x14ac:dyDescent="0.25">
      <c r="A6" s="2" t="s">
        <v>110</v>
      </c>
      <c r="B6" s="2"/>
      <c r="C6" s="2"/>
      <c r="D6" s="2"/>
    </row>
    <row r="7" spans="1:4" x14ac:dyDescent="0.25">
      <c r="A7" t="s">
        <v>111</v>
      </c>
      <c r="B7">
        <v>368</v>
      </c>
      <c r="C7">
        <v>791</v>
      </c>
      <c r="D7">
        <v>-773</v>
      </c>
    </row>
    <row r="8" spans="1:4" x14ac:dyDescent="0.25">
      <c r="A8" t="s">
        <v>112</v>
      </c>
      <c r="B8">
        <v>333</v>
      </c>
      <c r="C8">
        <v>791</v>
      </c>
      <c r="D8">
        <v>-949</v>
      </c>
    </row>
    <row r="9" spans="1:4" x14ac:dyDescent="0.25">
      <c r="A9" t="s">
        <v>113</v>
      </c>
      <c r="B9">
        <v>0.74</v>
      </c>
      <c r="C9">
        <v>1.34</v>
      </c>
      <c r="D9">
        <v>-1.79</v>
      </c>
    </row>
    <row r="10" spans="1:4" x14ac:dyDescent="0.25">
      <c r="A10" t="s">
        <v>114</v>
      </c>
      <c r="B10">
        <v>0.74</v>
      </c>
      <c r="C10">
        <v>1.33</v>
      </c>
      <c r="D10">
        <v>-1.79</v>
      </c>
    </row>
    <row r="11" spans="1:4" x14ac:dyDescent="0.25">
      <c r="A11" t="s">
        <v>115</v>
      </c>
      <c r="B11" s="1">
        <v>1109</v>
      </c>
      <c r="C11" s="1">
        <v>1964</v>
      </c>
      <c r="D11">
        <v>0</v>
      </c>
    </row>
    <row r="12" spans="1:4" x14ac:dyDescent="0.25">
      <c r="A12" t="s">
        <v>116</v>
      </c>
      <c r="B12" s="1">
        <v>27093</v>
      </c>
      <c r="C12" s="1">
        <v>35529</v>
      </c>
      <c r="D12" s="1">
        <v>33471</v>
      </c>
    </row>
    <row r="13" spans="1:4" x14ac:dyDescent="0.25">
      <c r="A13" t="s">
        <v>117</v>
      </c>
      <c r="B13">
        <v>691</v>
      </c>
      <c r="C13">
        <v>498</v>
      </c>
      <c r="D13">
        <v>0</v>
      </c>
    </row>
    <row r="14" spans="1:4" x14ac:dyDescent="0.25">
      <c r="A14" t="s">
        <v>118</v>
      </c>
      <c r="B14" s="1">
        <v>19035</v>
      </c>
      <c r="C14" s="1">
        <v>27170</v>
      </c>
      <c r="D14" s="1">
        <v>25123</v>
      </c>
    </row>
    <row r="15" spans="1:4" x14ac:dyDescent="0.25">
      <c r="A15" t="s">
        <v>119</v>
      </c>
      <c r="B15" s="1">
        <v>8058</v>
      </c>
      <c r="C15" s="1">
        <v>8359</v>
      </c>
      <c r="D15" s="1">
        <v>8348</v>
      </c>
    </row>
    <row r="16" spans="1:4" x14ac:dyDescent="0.25">
      <c r="A16" t="s">
        <v>120</v>
      </c>
      <c r="B16" s="1">
        <v>27093</v>
      </c>
      <c r="C16" s="1">
        <v>35528</v>
      </c>
      <c r="D16" s="1">
        <v>33471</v>
      </c>
    </row>
    <row r="17" spans="1:5" x14ac:dyDescent="0.25">
      <c r="A17" t="s">
        <v>121</v>
      </c>
      <c r="B17" s="1">
        <v>2136</v>
      </c>
      <c r="C17" s="1">
        <v>2506</v>
      </c>
      <c r="D17" s="1">
        <v>2596</v>
      </c>
    </row>
    <row r="18" spans="1:5" x14ac:dyDescent="0.25">
      <c r="A18" t="s">
        <v>122</v>
      </c>
      <c r="B18" s="1">
        <v>1651</v>
      </c>
      <c r="C18" s="1">
        <v>2506</v>
      </c>
      <c r="D18" s="1">
        <v>2596</v>
      </c>
    </row>
    <row r="19" spans="1:5" x14ac:dyDescent="0.25">
      <c r="A19" t="s">
        <v>123</v>
      </c>
      <c r="B19">
        <v>499</v>
      </c>
      <c r="C19">
        <v>577</v>
      </c>
      <c r="D19">
        <v>392</v>
      </c>
    </row>
    <row r="20" spans="1:5" x14ac:dyDescent="0.25">
      <c r="A20" t="s">
        <v>124</v>
      </c>
      <c r="B20">
        <v>363</v>
      </c>
      <c r="C20">
        <v>436</v>
      </c>
      <c r="D20">
        <v>471</v>
      </c>
    </row>
    <row r="21" spans="1:5" x14ac:dyDescent="0.25">
      <c r="A21" t="s">
        <v>125</v>
      </c>
      <c r="B21">
        <v>89</v>
      </c>
      <c r="C21">
        <v>155</v>
      </c>
      <c r="D21">
        <v>143</v>
      </c>
    </row>
    <row r="23" spans="1:5" x14ac:dyDescent="0.25">
      <c r="A23" s="5" t="s">
        <v>43</v>
      </c>
    </row>
    <row r="24" spans="1:5" x14ac:dyDescent="0.25">
      <c r="A24" t="s">
        <v>44</v>
      </c>
      <c r="B24" t="s">
        <v>45</v>
      </c>
      <c r="C24" t="s">
        <v>46</v>
      </c>
      <c r="D24" t="s">
        <v>149</v>
      </c>
      <c r="E24" t="s">
        <v>150</v>
      </c>
    </row>
    <row r="25" spans="1:5" x14ac:dyDescent="0.25">
      <c r="A25" t="s">
        <v>47</v>
      </c>
      <c r="B25" t="s">
        <v>48</v>
      </c>
      <c r="C25" t="s">
        <v>151</v>
      </c>
      <c r="D25" t="s">
        <v>152</v>
      </c>
      <c r="E25" t="s">
        <v>153</v>
      </c>
    </row>
    <row r="26" spans="1:5" x14ac:dyDescent="0.25">
      <c r="A26" t="s">
        <v>49</v>
      </c>
      <c r="B26" s="7">
        <v>0.11</v>
      </c>
      <c r="C26" s="7">
        <v>0.09</v>
      </c>
      <c r="D26" s="8">
        <v>0.112</v>
      </c>
      <c r="E26" s="8">
        <v>0.113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Workforce Diversity By percenta</vt:lpstr>
      <vt:lpstr>Workforce</vt:lpstr>
      <vt:lpstr>New Employee Hires</vt:lpstr>
      <vt:lpstr>New Employee Hires by Age Group</vt:lpstr>
      <vt:lpstr>New Employee Minority Hires</vt:lpstr>
      <vt:lpstr>Race</vt:lpstr>
      <vt:lpstr>Job Categories</vt:lpstr>
      <vt:lpstr>Governance</vt:lpstr>
      <vt:lpstr>Direct Economic Value</vt:lpstr>
      <vt:lpstr>community impact</vt:lpstr>
      <vt:lpstr>Safety </vt:lpstr>
      <vt:lpstr>Customers &amp; Energy Efficiency</vt:lpstr>
      <vt:lpstr>Workforce 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Tappeta, Venkata Siva Reddy</dc:creator>
  <cp:lastModifiedBy>Bhonagiri, Aishwarya</cp:lastModifiedBy>
  <dcterms:created xsi:type="dcterms:W3CDTF">2023-11-06T09:49:20Z</dcterms:created>
  <dcterms:modified xsi:type="dcterms:W3CDTF">2023-11-26T20:49:01Z</dcterms:modified>
</cp:coreProperties>
</file>