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raV\OneDrive - Vodafone Group\Desktop\Excel Dashboard\"/>
    </mc:Choice>
  </mc:AlternateContent>
  <bookViews>
    <workbookView xWindow="0" yWindow="0" windowWidth="17890" windowHeight="7050"/>
  </bookViews>
  <sheets>
    <sheet name="Gantt Chart" sheetId="1" r:id="rId1"/>
    <sheet name="Support" sheetId="2" state="hidden" r:id="rId2"/>
  </sheets>
  <definedNames>
    <definedName name="_xlnm._FilterDatabase" localSheetId="0" hidden="1">'Gantt Chart'!$A$12:$C$20</definedName>
    <definedName name="Activity">OFFSET('Gantt Chart'!$A$13,,,COUNTA('Gantt Chart'!$A$13:$A$1048576),1)</definedName>
    <definedName name="Completed">OFFSET('Gantt Chart'!$F$13,,,COUNTA('Gantt Chart'!$A$13:$A$1048576),1)</definedName>
    <definedName name="Pending">OFFSET('Gantt Chart'!$G$13,,,COUNTA('Gantt Chart'!$A$13:$A$1048576),1)</definedName>
    <definedName name="Start_Time">OFFSET('Gantt Chart'!$B$13,,,COUNTA('Gantt Chart'!$A$13:$A$1048576),1)</definedName>
    <definedName name="WIP">OFFSET('Gantt Chart'!$H$13,,,COUNTA('Gantt Chart'!$A$13:$A$1048576),1)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F21" i="1"/>
  <c r="D21" i="1"/>
  <c r="G21" i="1" s="1"/>
  <c r="H20" i="1" l="1"/>
  <c r="D20" i="1"/>
  <c r="G20" i="1"/>
  <c r="F20" i="1"/>
  <c r="B9" i="1"/>
  <c r="D18" i="1"/>
  <c r="F18" i="1"/>
  <c r="G18" i="1"/>
  <c r="H18" i="1"/>
  <c r="D19" i="1"/>
  <c r="F19" i="1"/>
  <c r="G19" i="1"/>
  <c r="H19" i="1"/>
  <c r="D13" i="1"/>
  <c r="F13" i="1"/>
  <c r="G13" i="1"/>
  <c r="H13" i="1"/>
  <c r="B7" i="1"/>
  <c r="C2" i="2"/>
  <c r="C3" i="2"/>
  <c r="C4" i="2"/>
  <c r="B5" i="1"/>
  <c r="G14" i="1"/>
  <c r="H14" i="1"/>
  <c r="G15" i="1"/>
  <c r="D15" i="1"/>
  <c r="H15" i="1"/>
  <c r="D16" i="1"/>
  <c r="H16" i="1" s="1"/>
  <c r="G16" i="1"/>
  <c r="D17" i="1"/>
  <c r="G17" i="1" s="1"/>
  <c r="H17" i="1"/>
  <c r="D14" i="1"/>
  <c r="F14" i="1"/>
  <c r="F15" i="1"/>
  <c r="F16" i="1"/>
  <c r="F17" i="1"/>
  <c r="C5" i="2" l="1"/>
</calcChain>
</file>

<file path=xl/sharedStrings.xml><?xml version="1.0" encoding="utf-8"?>
<sst xmlns="http://schemas.openxmlformats.org/spreadsheetml/2006/main" count="33" uniqueCount="19">
  <si>
    <t>Activity</t>
  </si>
  <si>
    <t>Task-1</t>
  </si>
  <si>
    <t>Task-2</t>
  </si>
  <si>
    <t>Task-3</t>
  </si>
  <si>
    <t>Task-4</t>
  </si>
  <si>
    <t>Task-5</t>
  </si>
  <si>
    <t>Task-6</t>
  </si>
  <si>
    <t>Task-7</t>
  </si>
  <si>
    <t>Start Time</t>
  </si>
  <si>
    <t>End Time</t>
  </si>
  <si>
    <t>Duration</t>
  </si>
  <si>
    <t>Status</t>
  </si>
  <si>
    <t>WIP</t>
  </si>
  <si>
    <t>Pending</t>
  </si>
  <si>
    <t>Date</t>
  </si>
  <si>
    <t>Completed</t>
  </si>
  <si>
    <t>Total</t>
  </si>
  <si>
    <t>Task-8</t>
  </si>
  <si>
    <t>Task-9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</si>
</sst>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/>
    </xf>
    <xf numFmtId="0" fontId="5" fillId="3" borderId="0" xfId="0" applyFont="1" applyFill="1"/>
    <xf numFmtId="18" fontId="4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0" fillId="3" borderId="0" xfId="0" applyNumberFormat="1" applyFill="1"/>
    <xf numFmtId="0" fontId="0" fillId="0" borderId="0" xfId="0" applyFill="1" applyBorder="1"/>
    <xf numFmtId="164" fontId="6" fillId="3" borderId="3" xfId="0" applyNumberFormat="1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8" fillId="3" borderId="4" xfId="0" applyFont="1" applyFill="1" applyBorder="1"/>
    <xf numFmtId="0" fontId="8" fillId="3" borderId="3" xfId="0" applyFont="1" applyFill="1" applyBorder="1"/>
    <xf numFmtId="0" fontId="5" fillId="0" borderId="5" xfId="0" applyFont="1" applyBorder="1" applyAlignment="1">
      <alignment horizontal="center"/>
    </xf>
    <xf numFmtId="18" fontId="5" fillId="0" borderId="6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8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Hourly Project Planner</a:t>
            </a:r>
            <a:endParaRPr lang="en-US" sz="1200" b="1">
              <a:solidFill>
                <a:schemeClr val="bg1"/>
              </a:solidFill>
            </a:endParaRPr>
          </a:p>
        </c:rich>
      </c:tx>
      <c:layout/>
      <c:overlay val="0"/>
      <c:spPr>
        <a:gradFill rotWithShape="1">
          <a:gsLst>
            <a:gs pos="0">
              <a:schemeClr val="dk1">
                <a:lumMod val="110000"/>
                <a:satMod val="105000"/>
                <a:tint val="67000"/>
              </a:schemeClr>
            </a:gs>
            <a:gs pos="50000">
              <a:schemeClr val="dk1">
                <a:lumMod val="105000"/>
                <a:satMod val="103000"/>
                <a:tint val="73000"/>
              </a:schemeClr>
            </a:gs>
            <a:gs pos="100000">
              <a:schemeClr val="dk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Chart'!$B$12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[0]!Activity</c:f>
              <c:strCache>
                <c:ptCount val="9"/>
                <c:pt idx="0">
                  <c:v>Task-1</c:v>
                </c:pt>
                <c:pt idx="1">
                  <c:v>Task-2</c:v>
                </c:pt>
                <c:pt idx="2">
                  <c:v>Task-3</c:v>
                </c:pt>
                <c:pt idx="3">
                  <c:v>Task-4</c:v>
                </c:pt>
                <c:pt idx="4">
                  <c:v>Task-5</c:v>
                </c:pt>
                <c:pt idx="5">
                  <c:v>Task-6</c:v>
                </c:pt>
                <c:pt idx="6">
                  <c:v>Task-7</c:v>
                </c:pt>
                <c:pt idx="7">
                  <c:v>Task-8</c:v>
                </c:pt>
                <c:pt idx="8">
                  <c:v>Task-9</c:v>
                </c:pt>
              </c:strCache>
            </c:strRef>
          </c:cat>
          <c:val>
            <c:numRef>
              <c:f>[0]!Start_Time</c:f>
              <c:numCache>
                <c:formatCode>h:mm\ AM/PM</c:formatCode>
                <c:ptCount val="9"/>
                <c:pt idx="0">
                  <c:v>0.375</c:v>
                </c:pt>
                <c:pt idx="1">
                  <c:v>0.3979166666666667</c:v>
                </c:pt>
                <c:pt idx="2">
                  <c:v>0.41666666666666669</c:v>
                </c:pt>
                <c:pt idx="3">
                  <c:v>0.44369189999999997</c:v>
                </c:pt>
                <c:pt idx="4">
                  <c:v>0.51616921000000004</c:v>
                </c:pt>
                <c:pt idx="5">
                  <c:v>0.53088232000000002</c:v>
                </c:pt>
                <c:pt idx="6">
                  <c:v>0.54246461999999995</c:v>
                </c:pt>
                <c:pt idx="7">
                  <c:v>0.64583333333333337</c:v>
                </c:pt>
                <c:pt idx="8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482-AD8A-B119E8E895D6}"/>
            </c:ext>
          </c:extLst>
        </c:ser>
        <c:ser>
          <c:idx val="2"/>
          <c:order val="1"/>
          <c:tx>
            <c:strRef>
              <c:f>'Gantt Chart'!$F$12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[0]!Activity</c:f>
              <c:strCache>
                <c:ptCount val="9"/>
                <c:pt idx="0">
                  <c:v>Task-1</c:v>
                </c:pt>
                <c:pt idx="1">
                  <c:v>Task-2</c:v>
                </c:pt>
                <c:pt idx="2">
                  <c:v>Task-3</c:v>
                </c:pt>
                <c:pt idx="3">
                  <c:v>Task-4</c:v>
                </c:pt>
                <c:pt idx="4">
                  <c:v>Task-5</c:v>
                </c:pt>
                <c:pt idx="5">
                  <c:v>Task-6</c:v>
                </c:pt>
                <c:pt idx="6">
                  <c:v>Task-7</c:v>
                </c:pt>
                <c:pt idx="7">
                  <c:v>Task-8</c:v>
                </c:pt>
                <c:pt idx="8">
                  <c:v>Task-9</c:v>
                </c:pt>
              </c:strCache>
            </c:strRef>
          </c:cat>
          <c:val>
            <c:numRef>
              <c:f>[0]!Completed</c:f>
              <c:numCache>
                <c:formatCode>[h]:mm:ss;@</c:formatCode>
                <c:ptCount val="9"/>
                <c:pt idx="0">
                  <c:v>3.819444444444442E-2</c:v>
                </c:pt>
                <c:pt idx="1">
                  <c:v>0.19467592592592586</c:v>
                </c:pt>
                <c:pt idx="2">
                  <c:v>7.1038326666666651E-2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8-4482-AD8A-B119E8E895D6}"/>
            </c:ext>
          </c:extLst>
        </c:ser>
        <c:ser>
          <c:idx val="3"/>
          <c:order val="2"/>
          <c:tx>
            <c:strRef>
              <c:f>'Gantt Chart'!$G$12</c:f>
              <c:strCache>
                <c:ptCount val="1"/>
                <c:pt idx="0">
                  <c:v>Pending</c:v>
                </c:pt>
              </c:strCache>
            </c:strRef>
          </c:tx>
          <c:spPr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rgbClr val="FF0000"/>
                </a:gs>
                <a:gs pos="100000">
                  <a:srgbClr val="C000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[0]!Activity</c:f>
              <c:strCache>
                <c:ptCount val="9"/>
                <c:pt idx="0">
                  <c:v>Task-1</c:v>
                </c:pt>
                <c:pt idx="1">
                  <c:v>Task-2</c:v>
                </c:pt>
                <c:pt idx="2">
                  <c:v>Task-3</c:v>
                </c:pt>
                <c:pt idx="3">
                  <c:v>Task-4</c:v>
                </c:pt>
                <c:pt idx="4">
                  <c:v>Task-5</c:v>
                </c:pt>
                <c:pt idx="5">
                  <c:v>Task-6</c:v>
                </c:pt>
                <c:pt idx="6">
                  <c:v>Task-7</c:v>
                </c:pt>
                <c:pt idx="7">
                  <c:v>Task-8</c:v>
                </c:pt>
                <c:pt idx="8">
                  <c:v>Task-9</c:v>
                </c:pt>
              </c:strCache>
            </c:strRef>
          </c:cat>
          <c:val>
            <c:numRef>
              <c:f>[0]!Pending</c:f>
              <c:numCache>
                <c:formatCode>[h]:mm:ss;@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0.1020833333333333</c:v>
                </c:pt>
                <c:pt idx="5">
                  <c:v>0.11041666666666672</c:v>
                </c:pt>
                <c:pt idx="6">
                  <c:v>7.8472222222222165E-2</c:v>
                </c:pt>
                <c:pt idx="7">
                  <c:v>5.5555555555555469E-2</c:v>
                </c:pt>
                <c:pt idx="8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8-4482-AD8A-B119E8E895D6}"/>
            </c:ext>
          </c:extLst>
        </c:ser>
        <c:ser>
          <c:idx val="4"/>
          <c:order val="3"/>
          <c:tx>
            <c:strRef>
              <c:f>'Gantt Chart'!$H$12</c:f>
              <c:strCache>
                <c:ptCount val="1"/>
                <c:pt idx="0">
                  <c:v>WIP</c:v>
                </c:pt>
              </c:strCache>
            </c:strRef>
          </c:tx>
          <c:spPr>
            <a:gradFill rotWithShape="1">
              <a:gsLst>
                <a:gs pos="0">
                  <a:srgbClr val="FFFF00"/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[0]!Activity</c:f>
              <c:strCache>
                <c:ptCount val="9"/>
                <c:pt idx="0">
                  <c:v>Task-1</c:v>
                </c:pt>
                <c:pt idx="1">
                  <c:v>Task-2</c:v>
                </c:pt>
                <c:pt idx="2">
                  <c:v>Task-3</c:v>
                </c:pt>
                <c:pt idx="3">
                  <c:v>Task-4</c:v>
                </c:pt>
                <c:pt idx="4">
                  <c:v>Task-5</c:v>
                </c:pt>
                <c:pt idx="5">
                  <c:v>Task-6</c:v>
                </c:pt>
                <c:pt idx="6">
                  <c:v>Task-7</c:v>
                </c:pt>
                <c:pt idx="7">
                  <c:v>Task-8</c:v>
                </c:pt>
                <c:pt idx="8">
                  <c:v>Task-9</c:v>
                </c:pt>
              </c:strCache>
            </c:strRef>
          </c:cat>
          <c:val>
            <c:numRef>
              <c:f>[0]!WIP</c:f>
              <c:numCache>
                <c:formatCode>[h]:mm:ss;@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9.7222222222222265E-2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8-4482-AD8A-B119E8E8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3363792"/>
        <c:axId val="653367728"/>
      </c:barChart>
      <c:catAx>
        <c:axId val="653363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67728"/>
        <c:crosses val="autoZero"/>
        <c:auto val="1"/>
        <c:lblAlgn val="ctr"/>
        <c:lblOffset val="100"/>
        <c:noMultiLvlLbl val="0"/>
      </c:catAx>
      <c:valAx>
        <c:axId val="653367728"/>
        <c:scaling>
          <c:orientation val="minMax"/>
          <c:min val="0.37500000000000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\ AM/PM" sourceLinked="1"/>
        <c:majorTickMark val="cross"/>
        <c:minorTickMark val="cross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63792"/>
        <c:crosses val="autoZero"/>
        <c:crossBetween val="between"/>
        <c:majorUnit val="4.1666666666666713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1-6EBF-4EF8-B322-B76A1D8BD19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3-6EBF-4EF8-B322-B76A1D8BD19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5-6EBF-4EF8-B322-B76A1D8BD194}"/>
              </c:ext>
            </c:extLst>
          </c:dPt>
          <c:dLbls>
            <c:dLbl>
              <c:idx val="0"/>
              <c:layout>
                <c:manualLayout>
                  <c:x val="0.13318025258323765"/>
                  <c:y val="-6.25000000000000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EBF-4EF8-B322-B76A1D8BD194}"/>
                </c:ext>
              </c:extLst>
            </c:dLbl>
            <c:dLbl>
              <c:idx val="1"/>
              <c:layout>
                <c:manualLayout>
                  <c:x val="-0.16224517446541134"/>
                  <c:y val="0.183932613074528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EBF-4EF8-B322-B76A1D8BD194}"/>
                </c:ext>
              </c:extLst>
            </c:dLbl>
            <c:dLbl>
              <c:idx val="2"/>
              <c:layout>
                <c:manualLayout>
                  <c:x val="-0.16962403523816949"/>
                  <c:y val="-0.108148931383577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2722818373306"/>
                      <c:h val="0.1418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EBF-4EF8-B322-B76A1D8BD1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Support!$B$2:$B$4</c:f>
              <c:strCache>
                <c:ptCount val="3"/>
                <c:pt idx="0">
                  <c:v>Pending</c:v>
                </c:pt>
                <c:pt idx="1">
                  <c:v>WIP</c:v>
                </c:pt>
                <c:pt idx="2">
                  <c:v>Completed</c:v>
                </c:pt>
              </c:strCache>
            </c:strRef>
          </c:cat>
          <c:val>
            <c:numRef>
              <c:f>Support!$C$2:$C$4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F-4EF8-B322-B76A1D8B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88900</xdr:colOff>
      <xdr:row>3</xdr:row>
      <xdr:rowOff>63500</xdr:rowOff>
    </xdr:from>
    <xdr:to>
      <xdr:col>16</xdr:col>
      <xdr:colOff>565150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97FB-5FCF-49A5-BE14-60B5490B4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16</xdr:col>
      <xdr:colOff>577850</xdr:colOff>
      <xdr:row>3</xdr:row>
      <xdr:rowOff>6350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CE03F35-64C5-4864-B117-C587D9EC7DCF}"/>
            </a:ext>
          </a:extLst>
        </xdr:cNvPr>
        <xdr:cNvSpPr/>
      </xdr:nvSpPr>
      <xdr:spPr>
        <a:xfrm>
          <a:off x="0" y="0"/>
          <a:ext cx="11601450" cy="558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Dynami</a:t>
          </a:r>
          <a:r>
            <a:rPr lang="en-US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c Hourly Project Planner</a:t>
          </a:r>
          <a:endParaRPr lang="en-US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2</xdr:col>
      <xdr:colOff>76200</xdr:colOff>
      <xdr:row>3</xdr:row>
      <xdr:rowOff>50800</xdr:rowOff>
    </xdr:from>
    <xdr:to>
      <xdr:col>5</xdr:col>
      <xdr:colOff>12700</xdr:colOff>
      <xdr:row>10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F0086-8308-4DA1-97C9-814C1605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0.37129</cdr:x>
      <cdr:y>0.27811</cdr:y>
    </cdr:from>
    <cdr:to>
      <cdr:x>0.62624</cdr:x>
      <cdr:y>0.73373</cdr:y>
    </cdr:to>
    <cdr:sp macro="" textlink="Support!$C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B642A1-290D-415B-9315-D2A7DDB48B3B}"/>
            </a:ext>
          </a:extLst>
        </cdr:cNvPr>
        <cdr:cNvSpPr txBox="1"/>
      </cdr:nvSpPr>
      <cdr:spPr>
        <a:xfrm xmlns:a="http://schemas.openxmlformats.org/drawingml/2006/main">
          <a:off x="952500" y="298450"/>
          <a:ext cx="654050" cy="488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E544B1B-525D-479B-9CF0-1E6849D6131D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Total
9</a:t>
          </a:fld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69"/>
  <sheetViews>
    <sheetView showGridLines="0" showRowColHeaders="0" tabSelected="1" workbookViewId="0">
      <selection activeCell="A20" sqref="A20"/>
    </sheetView>
  </sheetViews>
  <sheetFormatPr defaultColWidth="0" defaultRowHeight="14.5" x14ac:dyDescent="0.35"/>
  <cols>
    <col min="1" max="4" width="13.1796875" style="11" customWidth="1"/>
    <col min="5" max="5" width="11" style="11" customWidth="1"/>
    <col min="6" max="6" width="12" style="11" customWidth="1"/>
    <col min="7" max="7" width="9.54296875" style="11" customWidth="1"/>
    <col min="8" max="8" width="7.36328125" style="11" bestFit="1" customWidth="1"/>
    <col min="9" max="32" width="8.7265625" customWidth="1"/>
    <col min="33" max="16384" width="0" style="13" hidden="1"/>
  </cols>
  <sheetData>
    <row r="1" spans="1:32" x14ac:dyDescent="0.35">
      <c r="A1" s="2"/>
      <c r="B1" s="2"/>
      <c r="C1" s="2"/>
      <c r="D1" s="2"/>
      <c r="E1" s="2"/>
      <c r="F1" s="2"/>
      <c r="G1" s="2"/>
      <c r="H1" s="1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5">
      <c r="A5" s="7" t="s">
        <v>14</v>
      </c>
      <c r="B5" s="8">
        <f ca="1">TODAY()</f>
        <v>44199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5">
      <c r="A6" s="9"/>
      <c r="B6" s="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5">
      <c r="A7" s="7" t="s">
        <v>8</v>
      </c>
      <c r="B7" s="10">
        <f>MIN(B13:B1048576)</f>
        <v>0.375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5">
      <c r="A8" s="9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5">
      <c r="A9" s="7" t="s">
        <v>9</v>
      </c>
      <c r="B9" s="10">
        <f>MAX(C13:C1048576)</f>
        <v>0.70833333333333337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7" customHeight="1" x14ac:dyDescent="0.35">
      <c r="A12" s="15" t="s">
        <v>0</v>
      </c>
      <c r="B12" s="15" t="s">
        <v>8</v>
      </c>
      <c r="C12" s="15" t="s">
        <v>9</v>
      </c>
      <c r="D12" s="15" t="s">
        <v>10</v>
      </c>
      <c r="E12" s="15" t="s">
        <v>11</v>
      </c>
      <c r="F12" s="16" t="s">
        <v>15</v>
      </c>
      <c r="G12" s="16" t="s">
        <v>13</v>
      </c>
      <c r="H12" s="17" t="s">
        <v>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7" customHeight="1" x14ac:dyDescent="0.35">
      <c r="A13" s="18" t="s">
        <v>1</v>
      </c>
      <c r="B13" s="19">
        <v>0.375</v>
      </c>
      <c r="C13" s="19">
        <v>0.41319444444444442</v>
      </c>
      <c r="D13" s="20">
        <f>C13-B13</f>
        <v>3.819444444444442E-2</v>
      </c>
      <c r="E13" s="21" t="s">
        <v>15</v>
      </c>
      <c r="F13" s="22">
        <f t="shared" ref="F13:H21" si="0">IF($E13=F$12,$D13,NA())</f>
        <v>3.819444444444442E-2</v>
      </c>
      <c r="G13" s="22" t="e">
        <f t="shared" si="0"/>
        <v>#N/A</v>
      </c>
      <c r="H13" s="14" t="e">
        <f t="shared" si="0"/>
        <v>#N/A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7" customHeight="1" x14ac:dyDescent="0.35">
      <c r="A14" s="18" t="s">
        <v>2</v>
      </c>
      <c r="B14" s="19">
        <v>0.3979166666666667</v>
      </c>
      <c r="C14" s="19">
        <v>0.59259259259259256</v>
      </c>
      <c r="D14" s="20">
        <f t="shared" ref="D14:D19" si="1">C14-B14</f>
        <v>0.19467592592592586</v>
      </c>
      <c r="E14" s="21" t="s">
        <v>15</v>
      </c>
      <c r="F14" s="22">
        <f t="shared" si="0"/>
        <v>0.19467592592592586</v>
      </c>
      <c r="G14" s="22" t="e">
        <f t="shared" si="0"/>
        <v>#N/A</v>
      </c>
      <c r="H14" s="14" t="e">
        <f t="shared" si="0"/>
        <v>#N/A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7" customHeight="1" x14ac:dyDescent="0.35">
      <c r="A15" s="18" t="s">
        <v>3</v>
      </c>
      <c r="B15" s="19">
        <v>0.41666666666666669</v>
      </c>
      <c r="C15" s="19">
        <v>0.48770499333333334</v>
      </c>
      <c r="D15" s="20">
        <f t="shared" si="1"/>
        <v>7.1038326666666651E-2</v>
      </c>
      <c r="E15" s="21" t="s">
        <v>15</v>
      </c>
      <c r="F15" s="22">
        <f t="shared" si="0"/>
        <v>7.1038326666666651E-2</v>
      </c>
      <c r="G15" s="22" t="e">
        <f t="shared" si="0"/>
        <v>#N/A</v>
      </c>
      <c r="H15" s="14" t="e">
        <f t="shared" si="0"/>
        <v>#N/A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7" customHeight="1" x14ac:dyDescent="0.35">
      <c r="A16" s="18" t="s">
        <v>4</v>
      </c>
      <c r="B16" s="19">
        <v>0.44369189999999997</v>
      </c>
      <c r="C16" s="19">
        <v>0.54091412222222224</v>
      </c>
      <c r="D16" s="20">
        <f t="shared" si="1"/>
        <v>9.7222222222222265E-2</v>
      </c>
      <c r="E16" s="21" t="s">
        <v>12</v>
      </c>
      <c r="F16" s="22" t="e">
        <f t="shared" si="0"/>
        <v>#N/A</v>
      </c>
      <c r="G16" s="22" t="e">
        <f t="shared" si="0"/>
        <v>#N/A</v>
      </c>
      <c r="H16" s="14">
        <f t="shared" si="0"/>
        <v>9.7222222222222265E-2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7" customHeight="1" x14ac:dyDescent="0.35">
      <c r="A17" s="18" t="s">
        <v>5</v>
      </c>
      <c r="B17" s="19">
        <v>0.51616921000000004</v>
      </c>
      <c r="C17" s="19">
        <v>0.61825254333333335</v>
      </c>
      <c r="D17" s="20">
        <f t="shared" si="1"/>
        <v>0.1020833333333333</v>
      </c>
      <c r="E17" s="21" t="s">
        <v>13</v>
      </c>
      <c r="F17" s="22" t="e">
        <f t="shared" si="0"/>
        <v>#N/A</v>
      </c>
      <c r="G17" s="22">
        <f t="shared" si="0"/>
        <v>0.1020833333333333</v>
      </c>
      <c r="H17" s="14" t="e">
        <f t="shared" si="0"/>
        <v>#N/A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7" customHeight="1" x14ac:dyDescent="0.35">
      <c r="A18" s="18" t="s">
        <v>6</v>
      </c>
      <c r="B18" s="19">
        <v>0.53088232000000002</v>
      </c>
      <c r="C18" s="19">
        <v>0.64129898666666674</v>
      </c>
      <c r="D18" s="20">
        <f t="shared" si="1"/>
        <v>0.11041666666666672</v>
      </c>
      <c r="E18" s="21" t="s">
        <v>13</v>
      </c>
      <c r="F18" s="22" t="e">
        <f t="shared" si="0"/>
        <v>#N/A</v>
      </c>
      <c r="G18" s="22">
        <f t="shared" si="0"/>
        <v>0.11041666666666672</v>
      </c>
      <c r="H18" s="14" t="e">
        <f t="shared" si="0"/>
        <v>#N/A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7" customHeight="1" x14ac:dyDescent="0.35">
      <c r="A19" s="18" t="s">
        <v>7</v>
      </c>
      <c r="B19" s="19">
        <v>0.54246461999999995</v>
      </c>
      <c r="C19" s="19">
        <v>0.62093684222222212</v>
      </c>
      <c r="D19" s="20">
        <f t="shared" si="1"/>
        <v>7.8472222222222165E-2</v>
      </c>
      <c r="E19" s="21" t="s">
        <v>13</v>
      </c>
      <c r="F19" s="22" t="e">
        <f t="shared" si="0"/>
        <v>#N/A</v>
      </c>
      <c r="G19" s="22">
        <f t="shared" si="0"/>
        <v>7.8472222222222165E-2</v>
      </c>
      <c r="H19" s="14" t="e">
        <f t="shared" si="0"/>
        <v>#N/A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7" customHeight="1" x14ac:dyDescent="0.35">
      <c r="A20" s="18" t="s">
        <v>17</v>
      </c>
      <c r="B20" s="19">
        <v>0.64583333333333337</v>
      </c>
      <c r="C20" s="19">
        <v>0.70138888888888884</v>
      </c>
      <c r="D20" s="20">
        <f t="shared" ref="D20" si="2">C20-B20</f>
        <v>5.5555555555555469E-2</v>
      </c>
      <c r="E20" s="21" t="s">
        <v>13</v>
      </c>
      <c r="F20" s="22" t="e">
        <f t="shared" si="0"/>
        <v>#N/A</v>
      </c>
      <c r="G20" s="22">
        <f t="shared" si="0"/>
        <v>5.5555555555555469E-2</v>
      </c>
      <c r="H20" s="14" t="e">
        <f t="shared" si="0"/>
        <v>#N/A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35">
      <c r="A21" s="9" t="s">
        <v>18</v>
      </c>
      <c r="B21" s="23">
        <v>0.67361111111111116</v>
      </c>
      <c r="C21" s="23">
        <v>0.70833333333333337</v>
      </c>
      <c r="D21" s="20">
        <f t="shared" ref="D21" si="3">C21-B21</f>
        <v>3.472222222222221E-2</v>
      </c>
      <c r="E21" s="21" t="s">
        <v>13</v>
      </c>
      <c r="F21" s="22" t="e">
        <f t="shared" si="0"/>
        <v>#N/A</v>
      </c>
      <c r="G21" s="22">
        <f t="shared" si="0"/>
        <v>3.472222222222221E-2</v>
      </c>
      <c r="H21" s="14" t="e">
        <f t="shared" si="0"/>
        <v>#N/A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35">
      <c r="A22" s="9"/>
      <c r="B22" s="9"/>
      <c r="C22" s="9"/>
      <c r="D22" s="9"/>
      <c r="E22" s="9"/>
      <c r="F22" s="9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35">
      <c r="A23" s="9"/>
      <c r="B23" s="9"/>
      <c r="C23" s="9"/>
      <c r="D23" s="9"/>
      <c r="E23" s="9"/>
      <c r="F23" s="9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35">
      <c r="A24" s="9"/>
      <c r="B24" s="9"/>
      <c r="C24" s="9"/>
      <c r="D24" s="9"/>
      <c r="E24" s="9"/>
      <c r="F24" s="9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35">
      <c r="A25" s="9"/>
      <c r="B25" s="9"/>
      <c r="C25" s="9"/>
      <c r="D25" s="9"/>
      <c r="E25" s="9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35">
      <c r="A26" s="9"/>
      <c r="B26" s="9"/>
      <c r="C26" s="9"/>
      <c r="D26" s="9"/>
      <c r="E26" s="9"/>
      <c r="F26" s="9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35">
      <c r="A27" s="9"/>
      <c r="B27" s="9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5">
      <c r="A28" s="9"/>
      <c r="B28" s="9"/>
      <c r="C28" s="9"/>
      <c r="D28" s="9"/>
      <c r="E28" s="9"/>
      <c r="F28" s="9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35">
      <c r="A29" s="9"/>
      <c r="B29" s="9"/>
      <c r="C29" s="9"/>
      <c r="D29" s="9"/>
      <c r="E29" s="9"/>
      <c r="F29" s="9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35">
      <c r="A30" s="9"/>
      <c r="B30" s="9"/>
      <c r="C30" s="9"/>
      <c r="D30" s="9"/>
      <c r="E30" s="9"/>
      <c r="F30" s="9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5">
      <c r="A31" s="9"/>
      <c r="B31" s="9"/>
      <c r="C31" s="9"/>
      <c r="D31" s="9"/>
      <c r="E31" s="9"/>
      <c r="F31" s="9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35">
      <c r="A32" s="9"/>
      <c r="B32" s="9"/>
      <c r="C32" s="9"/>
      <c r="D32" s="9"/>
      <c r="E32" s="9"/>
      <c r="F32" s="9"/>
      <c r="G32" s="9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35">
      <c r="A33" s="9"/>
      <c r="B33" s="9"/>
      <c r="C33" s="9"/>
      <c r="D33" s="9"/>
      <c r="E33" s="9"/>
      <c r="F33" s="9"/>
      <c r="G33" s="9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5">
      <c r="A34" s="9"/>
      <c r="B34" s="9"/>
      <c r="C34" s="9"/>
      <c r="D34" s="9"/>
      <c r="E34" s="9"/>
      <c r="F34" s="9"/>
      <c r="G34" s="9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35">
      <c r="A35" s="9"/>
      <c r="B35" s="9"/>
      <c r="C35" s="9"/>
      <c r="D35" s="9"/>
      <c r="E35" s="9"/>
      <c r="F35" s="9"/>
      <c r="G35" s="9"/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35">
      <c r="A36" s="9"/>
      <c r="B36" s="9"/>
      <c r="C36" s="9"/>
      <c r="D36" s="9"/>
      <c r="E36" s="9"/>
      <c r="F36" s="9"/>
      <c r="G36" s="9"/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35">
      <c r="A37" s="9"/>
      <c r="B37" s="9"/>
      <c r="C37" s="9"/>
      <c r="D37" s="9"/>
      <c r="E37" s="9"/>
      <c r="F37" s="9"/>
      <c r="G37" s="9"/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35">
      <c r="A38" s="9"/>
      <c r="B38" s="9"/>
      <c r="C38" s="9"/>
      <c r="D38" s="9"/>
      <c r="E38" s="9"/>
      <c r="F38" s="9"/>
      <c r="G38" s="9"/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35">
      <c r="A39" s="9"/>
      <c r="B39" s="9"/>
      <c r="C39" s="9"/>
      <c r="D39" s="9"/>
      <c r="E39" s="9"/>
      <c r="F39" s="9"/>
      <c r="G39" s="9"/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35">
      <c r="A40" s="9"/>
      <c r="B40" s="9"/>
      <c r="C40" s="9"/>
      <c r="D40" s="9"/>
      <c r="E40" s="9"/>
      <c r="F40" s="9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5">
      <c r="A41" s="9"/>
      <c r="B41" s="9"/>
      <c r="C41" s="9"/>
      <c r="D41" s="9"/>
      <c r="E41" s="9"/>
      <c r="F41" s="9"/>
      <c r="G41" s="9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35">
      <c r="A42" s="9"/>
      <c r="B42" s="9"/>
      <c r="C42" s="9"/>
      <c r="D42" s="9"/>
      <c r="E42" s="9"/>
      <c r="F42" s="9"/>
      <c r="G42" s="9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35">
      <c r="A43" s="9"/>
      <c r="B43" s="9"/>
      <c r="C43" s="9"/>
      <c r="D43" s="9"/>
      <c r="E43" s="9"/>
      <c r="F43" s="9"/>
      <c r="G43" s="9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35">
      <c r="A44" s="9"/>
      <c r="B44" s="9"/>
      <c r="C44" s="9"/>
      <c r="D44" s="9"/>
      <c r="E44" s="9"/>
      <c r="F44" s="9"/>
      <c r="G44" s="9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35">
      <c r="A45" s="9"/>
      <c r="B45" s="9"/>
      <c r="C45" s="9"/>
      <c r="D45" s="9"/>
      <c r="E45" s="9"/>
      <c r="F45" s="9"/>
      <c r="G45" s="9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35">
      <c r="A46" s="9"/>
      <c r="B46" s="9"/>
      <c r="C46" s="9"/>
      <c r="D46" s="9"/>
      <c r="E46" s="9"/>
      <c r="F46" s="9"/>
      <c r="G46" s="9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35">
      <c r="A47" s="9"/>
      <c r="B47" s="9"/>
      <c r="C47" s="9"/>
      <c r="D47" s="9"/>
      <c r="E47" s="9"/>
      <c r="F47" s="9"/>
      <c r="G47" s="9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35">
      <c r="A48" s="9"/>
      <c r="B48" s="9"/>
      <c r="C48" s="9"/>
      <c r="D48" s="9"/>
      <c r="E48" s="9"/>
      <c r="F48" s="9"/>
      <c r="G48" s="9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35">
      <c r="A49" s="9"/>
      <c r="B49" s="9"/>
      <c r="C49" s="9"/>
      <c r="D49" s="9"/>
      <c r="E49" s="9"/>
      <c r="F49" s="9"/>
      <c r="G49" s="9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35">
      <c r="A50" s="9"/>
      <c r="B50" s="9"/>
      <c r="C50" s="9"/>
      <c r="D50" s="9"/>
      <c r="E50" s="9"/>
      <c r="F50" s="9"/>
      <c r="G50" s="9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35">
      <c r="A51" s="9"/>
      <c r="B51" s="9"/>
      <c r="C51" s="9"/>
      <c r="D51" s="9"/>
      <c r="E51" s="9"/>
      <c r="F51" s="9"/>
      <c r="G51" s="9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35">
      <c r="A52" s="9"/>
      <c r="B52" s="9"/>
      <c r="C52" s="9"/>
      <c r="D52" s="9"/>
      <c r="E52" s="9"/>
      <c r="F52" s="9"/>
      <c r="G52" s="9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35">
      <c r="A53" s="9"/>
      <c r="B53" s="9"/>
      <c r="C53" s="9"/>
      <c r="D53" s="9"/>
      <c r="E53" s="9"/>
      <c r="F53" s="9"/>
      <c r="G53" s="9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35">
      <c r="A54" s="9"/>
      <c r="B54" s="9"/>
      <c r="C54" s="9"/>
      <c r="D54" s="9"/>
      <c r="E54" s="9"/>
      <c r="F54" s="9"/>
      <c r="G54" s="9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35">
      <c r="A55" s="9"/>
      <c r="B55" s="9"/>
      <c r="C55" s="9"/>
      <c r="D55" s="9"/>
      <c r="E55" s="9"/>
      <c r="F55" s="9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35">
      <c r="A56" s="9"/>
      <c r="B56" s="9"/>
      <c r="C56" s="9"/>
      <c r="D56" s="9"/>
      <c r="E56" s="9"/>
      <c r="F56" s="9"/>
      <c r="G56" s="9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35">
      <c r="A57" s="9"/>
      <c r="B57" s="9"/>
      <c r="C57" s="9"/>
      <c r="D57" s="9"/>
      <c r="E57" s="9"/>
      <c r="F57" s="9"/>
      <c r="G57" s="9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35">
      <c r="A58" s="9"/>
      <c r="B58" s="9"/>
      <c r="C58" s="9"/>
      <c r="D58" s="9"/>
      <c r="E58" s="9"/>
      <c r="F58" s="9"/>
      <c r="G58" s="9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35">
      <c r="A59" s="9"/>
      <c r="B59" s="9"/>
      <c r="C59" s="9"/>
      <c r="D59" s="9"/>
      <c r="E59" s="9"/>
      <c r="F59" s="9"/>
      <c r="G59" s="9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35">
      <c r="A60" s="9"/>
      <c r="B60" s="9"/>
      <c r="C60" s="9"/>
      <c r="D60" s="9"/>
      <c r="E60" s="9"/>
      <c r="F60" s="9"/>
      <c r="G60" s="9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35">
      <c r="A61" s="9"/>
      <c r="B61" s="9"/>
      <c r="C61" s="9"/>
      <c r="D61" s="9"/>
      <c r="E61" s="9"/>
      <c r="F61" s="9"/>
      <c r="G61" s="9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35">
      <c r="A62" s="9"/>
      <c r="B62" s="9"/>
      <c r="C62" s="9"/>
      <c r="D62" s="9"/>
      <c r="E62" s="9"/>
      <c r="F62" s="9"/>
      <c r="G62" s="9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35">
      <c r="A63" s="9"/>
      <c r="B63" s="9"/>
      <c r="C63" s="9"/>
      <c r="D63" s="9"/>
      <c r="E63" s="9"/>
      <c r="F63" s="9"/>
      <c r="G63" s="9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35">
      <c r="A64" s="9"/>
      <c r="B64" s="9"/>
      <c r="C64" s="9"/>
      <c r="D64" s="9"/>
      <c r="E64" s="9"/>
      <c r="F64" s="9"/>
      <c r="G64" s="9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35">
      <c r="A65" s="9"/>
      <c r="B65" s="9"/>
      <c r="C65" s="9"/>
      <c r="D65" s="9"/>
      <c r="E65" s="9"/>
      <c r="F65" s="9"/>
      <c r="G65" s="9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35">
      <c r="A66" s="9"/>
      <c r="B66" s="9"/>
      <c r="C66" s="9"/>
      <c r="D66" s="9"/>
      <c r="E66" s="9"/>
      <c r="F66" s="9"/>
      <c r="G66" s="9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35">
      <c r="A67" s="9"/>
      <c r="B67" s="9"/>
      <c r="C67" s="9"/>
      <c r="D67" s="9"/>
      <c r="E67" s="9"/>
      <c r="F67" s="9"/>
      <c r="G67" s="9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35">
      <c r="A68" s="9"/>
      <c r="B68" s="9"/>
      <c r="C68" s="9"/>
      <c r="D68" s="9"/>
      <c r="E68" s="9"/>
      <c r="F68" s="9"/>
      <c r="G68" s="9"/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35">
      <c r="A69" s="9"/>
      <c r="B69" s="9"/>
      <c r="C69" s="9"/>
      <c r="D69" s="9"/>
      <c r="E69" s="9"/>
      <c r="F69" s="9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</sheetData>
  <phoneticPr fontId="3" type="noConversion"/>
  <dataValidations count="1">
    <dataValidation type="list" allowBlank="1" showInputMessage="1" showErrorMessage="1" sqref="E13:E21">
      <formula1>"Pending,Completed,WIP"</formula1>
    </dataValidation>
  </dataValidations>
  <pageMargins left="0.7" right="0.7" top="0.75" bottom="0.75" header="0.3" footer="0.3"/>
  <pageSetup orientation="portrait" r:id="rId1"/>
  <headerFooter>
    <oddFooter>&amp;L&amp;1#&amp;"Calibri"&amp;7&amp;K000000C1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C5"/>
  <sheetViews>
    <sheetView showGridLines="0" workbookViewId="0">
      <selection activeCell="D4" sqref="D4"/>
    </sheetView>
  </sheetViews>
  <sheetFormatPr defaultRowHeight="14.5" x14ac:dyDescent="0.35"/>
  <cols>
    <col min="1" max="1" width="4.7265625" customWidth="1"/>
    <col min="2" max="2" width="14.7265625" customWidth="1"/>
  </cols>
  <sheetData>
    <row r="2" spans="2:3" x14ac:dyDescent="0.35">
      <c r="B2" s="3" t="s">
        <v>13</v>
      </c>
      <c r="C2" s="6">
        <f>COUNTIF('Gantt Chart'!$E$13:$E$1048576,B2)</f>
        <v>5</v>
      </c>
    </row>
    <row r="3" spans="2:3" x14ac:dyDescent="0.35">
      <c r="B3" s="4" t="s">
        <v>12</v>
      </c>
      <c r="C3" s="6">
        <f>COUNTIF('Gantt Chart'!$E$13:$E$1048576,B3)</f>
        <v>1</v>
      </c>
    </row>
    <row r="4" spans="2:3" x14ac:dyDescent="0.35">
      <c r="B4" s="5" t="s">
        <v>15</v>
      </c>
      <c r="C4" s="6">
        <f>COUNTIF('Gantt Chart'!$E$13:$E$1048576,B4)</f>
        <v>3</v>
      </c>
    </row>
    <row r="5" spans="2:3" x14ac:dyDescent="0.35">
      <c r="B5" s="1" t="s">
        <v>16</v>
      </c>
      <c r="C5" s="1" t="str">
        <f>B5&amp;CHAR(10)&amp;SUM(C2:C4)</f>
        <v>Total
9</v>
      </c>
    </row>
  </sheetData>
  <pageMargins left="0.7" right="0.7" top="0.75" bottom="0.75" header="0.3" footer="0.3"/>
  <pageSetup orientation="portrait" r:id="rId1"/>
  <headerFooter>
    <oddFooter>&amp;L&amp;1#&amp;"Calibri"&amp;7&amp;K000000C1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C4A81E2C8BA439B4CC6169596E337" ma:contentTypeVersion="9" ma:contentTypeDescription="Create a new document." ma:contentTypeScope="" ma:versionID="a6e630f41f29ed258b07aa9dfa77ab28">
  <xsd:schema xmlns:xsd="http://www.w3.org/2001/XMLSchema" xmlns:xs="http://www.w3.org/2001/XMLSchema" xmlns:p="http://schemas.microsoft.com/office/2006/metadata/properties" xmlns:ns3="be120bd3-3cee-47c6-98e5-adec6fc80bb9" targetNamespace="http://schemas.microsoft.com/office/2006/metadata/properties" ma:root="true" ma:fieldsID="34c8bb86c673717bb1552fbf7e8c38cc" ns3:_="">
    <xsd:import namespace="be120bd3-3cee-47c6-98e5-adec6fc80b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20bd3-3cee-47c6-98e5-adec6fc80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ED5AC5-AF4A-46EA-B825-7A68D4F93912}">
  <ds:schemaRefs>
    <ds:schemaRef ds:uri="be120bd3-3cee-47c6-98e5-adec6fc80bb9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B539290-82A4-478D-9C0D-CB10500BDB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7E97D-EDC2-40DF-8FF8-60FFA887AB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20bd3-3cee-47c6-98e5-adec6fc80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Kurra, Venkateswara Rao, Vodafone Group</cp:lastModifiedBy>
  <dcterms:created xsi:type="dcterms:W3CDTF">2020-12-23T12:04:30Z</dcterms:created>
  <dcterms:modified xsi:type="dcterms:W3CDTF">2021-01-03T12:42:14Z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dda9e-e2e2-4af8-b1b5-a3b06c6d8782_Enabled">
    <vt:lpwstr>True</vt:lpwstr>
  </property>
  <property fmtid="{D5CDD505-2E9C-101B-9397-08002B2CF9AE}" pid="3" name="MSIP_Label_910dda9e-e2e2-4af8-b1b5-a3b06c6d8782_SiteId">
    <vt:lpwstr>68283f3b-8487-4c86-adb3-a5228f18b893</vt:lpwstr>
  </property>
  <property fmtid="{D5CDD505-2E9C-101B-9397-08002B2CF9AE}" pid="4" name="MSIP_Label_910dda9e-e2e2-4af8-b1b5-a3b06c6d8782_Owner">
    <vt:lpwstr>venkateswararao.kurra@vodafone.com</vt:lpwstr>
  </property>
  <property fmtid="{D5CDD505-2E9C-101B-9397-08002B2CF9AE}" pid="5" name="MSIP_Label_910dda9e-e2e2-4af8-b1b5-a3b06c6d8782_SetDate">
    <vt:lpwstr>2021-01-03T07:37:57.9778686Z</vt:lpwstr>
  </property>
  <property fmtid="{D5CDD505-2E9C-101B-9397-08002B2CF9AE}" pid="6" name="MSIP_Label_910dda9e-e2e2-4af8-b1b5-a3b06c6d8782_Name">
    <vt:lpwstr>C1 Public</vt:lpwstr>
  </property>
  <property fmtid="{D5CDD505-2E9C-101B-9397-08002B2CF9AE}" pid="7" name="MSIP_Label_910dda9e-e2e2-4af8-b1b5-a3b06c6d8782_Application">
    <vt:lpwstr>Microsoft Azure Information Protection</vt:lpwstr>
  </property>
  <property fmtid="{D5CDD505-2E9C-101B-9397-08002B2CF9AE}" pid="8" name="MSIP_Label_910dda9e-e2e2-4af8-b1b5-a3b06c6d8782_Extended_MSFT_Method">
    <vt:lpwstr>Manual</vt:lpwstr>
  </property>
  <property fmtid="{D5CDD505-2E9C-101B-9397-08002B2CF9AE}" pid="9" name="Sensitivity">
    <vt:lpwstr>C1 Public</vt:lpwstr>
  </property>
  <property fmtid="{D5CDD505-2E9C-101B-9397-08002B2CF9AE}" pid="10" name="ContentTypeId">
    <vt:lpwstr>0x01010085FC4A81E2C8BA439B4CC6169596E337</vt:lpwstr>
  </property>
</Properties>
</file>