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codeName="ThisWorkbook" defaultThemeVersion="124226"/>
  <xr:revisionPtr revIDLastSave="0" documentId="13_ncr:1_{5203CA4E-FE75-48BE-8541-4DC3AE3B2415}" xr6:coauthVersionLast="47" xr6:coauthVersionMax="47" xr10:uidLastSave="{00000000-0000-0000-0000-000000000000}"/>
  <bookViews>
    <workbookView xWindow="-108" yWindow="-108" windowWidth="23256" windowHeight="12456" tabRatio="706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<sst xmlns="http://schemas.openxmlformats.org/spreadsheetml/2006/main" count="896" uniqueCount="355">
  <si>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</si>
  <si>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</si>
  <si>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</si>
  <si>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</si>
  <si>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</si>
  <si>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</si>
  <si>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</si>
  <si>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</si>
  <si>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</si>
  <si>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</si>
  <si>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</si>
  <si>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</si>
  <si>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</si>
  <si>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</si>
  <si>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</si>
  <si>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</si>
  <si>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</si>
  <si>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</si>
  <si>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</si>
  <si>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</si>
  <si>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</si>
  <si>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</si>
  <si>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</si>
  <si>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</si>
  <si>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</si>
  <si>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</si>
  <si>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</si>
  <si>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</si>
  <si>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</si>
  <si>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</si>
  <si>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</si>
  <si>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</si>
  <si>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</si>
  <si>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</si>
  <si>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</si>
  <si>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</si>
  <si>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</si>
  <si>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</si>
  <si>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</si>
  <si>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</si>
  <si>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</si>
  <si>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</si>
  <si>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</si>
  <si>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</si>
  <si>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</si>
  <si>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</si>
  <si>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</si>
  <si>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</si>
  <si>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</si>
  <si>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</si>
  <si>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</si>
  <si>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</si>
  <si>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</si>
  <si>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</si>
  <si>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</si>
  <si>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</si>
  <si>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</si>
  <si>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</si>
  <si>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</si>
  <si>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</si>
  <si>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</si>
  <si>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</si>
  <si>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</si>
  <si>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</si>
  <si>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</si>
  <si>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</si>
  <si>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</si>
  <si>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</si>
  <si>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</si>
  <si>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</si>
  <si>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</si>
  <si>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</si>
  <si>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</si>
  <si>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</si>
  <si>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</si>
  <si>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</si>
  <si>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</si>
  <si>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</si>
  <si>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</si>
  <si>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</si>
  <si>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</si>
  <si>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</si>
  <si>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</si>
  <si>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</si>
  <si>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</si>
  <si>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</si>
  <si>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</si>
  <si>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</si>
  <si>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</si>
  <si>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</si>
  <si>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</si>
  <si>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</si>
  <si>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</si>
  <si>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</si>
  <si>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</si>
  <si>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</si>
  <si>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</si>
  <si>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</si>
  <si>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</si>
  <si>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</si>
  <si>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</si>
  <si>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</si>
  <si>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</si>
  <si>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</si>
  <si>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</si>
  <si>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</si>
  <si>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</si>
  <si>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</si>
  <si>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</si>
  <si>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</si>
  <si>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</si>
  <si>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</si>
  <si>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</si>
  <si>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</si>
  <si>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</si>
  <si>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</si>
  <si>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</si>
  <si>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</si>
  <si>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</si>
  <si>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</si>
  <si>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</si>
  <si>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</si>
  <si>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</si>
  <si>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</si>
  <si>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</si>
  <si>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</si>
  <si>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</si>
  <si>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</si>
  <si>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</si>
  <si>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</si>
  <si>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</si>
  <si>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</si>
  <si>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</si>
  <si>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</si>
  <si>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</si>
  <si>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</si>
  <si>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</si>
  <si>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</si>
  <si>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</si>
  <si>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</si>
  <si>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</si>
  <si>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</si>
  <si>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</si>
  <si>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</si>
  <si>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</si>
  <si>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</si>
  <si>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</si>
  <si>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</si>
  <si>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</si>
  <si>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</si>
  <si>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</si>
  <si>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</si>
  <si>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</si>
  <si>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</si>
  <si>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</si>
  <si>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</si>
  <si>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</si>
  <si>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</si>
  <si>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</si>
  <si>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</si>
  <si>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</si>
  <si>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</si>
  <si>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</si>
  <si>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</si>
  <si>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</si>
  <si>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</si>
  <si>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</si>
  <si>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</si>
  <si>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</si>
  <si>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</si>
  <si>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</si>
  <si>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</si>
  <si>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</si>
  <si>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</si>
  <si>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</si>
  <si>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</si>
  <si>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</si>
  <si>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</si>
  <si>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</si>
  <si>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</si>
  <si>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</si>
  <si>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</si>
  <si>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</si>
  <si>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</si>
  <si>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</si>
  <si>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</si>
  <si>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</si>
  <si>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</si>
  <si>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</si>
  <si>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</si>
  <si>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</si>
  <si>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</si>
  <si>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</si>
  <si>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</si>
  <si>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</si>
  <si>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</si>
  <si>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</si>
  <si>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</si>
  <si>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</si>
  <si>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</si>
  <si>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</si>
  <si>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</si>
  <si>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</si>
  <si>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</si>
  <si>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</si>
  <si>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</si>
  <si>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</si>
  <si>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</si>
  <si>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</si>
  <si>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</si>
  <si>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</si>
  <si>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</si>
  <si>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</si>
  <si>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</si>
  <si>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</si>
  <si>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</si>
  <si>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</si>
  <si>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</si>
  <si>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</si>
  <si>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</si>
  <si>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</si>
  <si>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</si>
  <si>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</si>
  <si>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</si>
  <si>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</si>
  <si>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</si>
  <si>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</si>
  <si>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</si>
  <si>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</si>
  <si>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</si>
  <si>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</si>
  <si>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</si>
  <si>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</si>
  <si>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</si>
  <si>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</si>
  <si>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</si>
  <si>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</si>
  <si>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</si>
  <si>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</si>
  <si>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</si>
  <si>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</si>
  <si>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</si>
  <si>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</si>
  <si>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</si>
  <si>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</si>
  <si>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</si>
  <si>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</si>
  <si>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</si>
  <si>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</si>
  <si>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</si>
  <si>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</si>
  <si>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</si>
  <si>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</si>
  <si>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</si>
  <si>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</si>
  <si>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</si>
  <si>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</si>
  <si>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</si>
  <si>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</si>
  <si>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</si>
  <si>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</si>
  <si>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</si>
  <si>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</si>
  <si>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</si>
  <si>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</si>
  <si>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</si>
  <si>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</si>
  <si>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</si>
  <si>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</si>
  <si>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</si>
  <si>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</si>
  <si>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</si>
  <si>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</si>
  <si>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</si>
  <si>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</si>
  <si>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</si>
  <si>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</si>
  <si>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</si>
  <si>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</si>
  <si>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</si>
  <si>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</si>
  <si>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</si>
  <si>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</si>
  <si>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</si>
  <si>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</si>
  <si>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</si>
  <si>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</si>
  <si>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</si>
  <si>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</si>
  <si>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</si>
  <si>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</si>
  <si>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</si>
  <si>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</si>
  <si>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</si>
  <si>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</si>
  <si>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</si>
  <si>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</si>
  <si>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</si>
  <si>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</si>
  <si>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</si>
  <si>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</si>
  <si>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</si>
  <si>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</si>
  <si>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</si>
  <si>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</si>
  <si>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</si>
  <si>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</si>
  <si>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</si>
  <si>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</si>
  <si>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</si>
  <si>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</si>
  <si>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</si>
  <si>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</si>
  <si>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</si>
  <si>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</si>
  <si>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</si>
  <si>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</si>
  <si>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</si>
  <si>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</si>
  <si>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</si>
  <si>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</si>
  <si>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</si>
  <si>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</si>
  <si>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</si>
  <si>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</si>
  <si>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</si>
  <si>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</si>
  <si>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</si>
  <si>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</si>
  <si>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</si>
  <si>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</si>
  <si>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</si>
  <si>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Assam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</si>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</sst>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-289000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3302217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-758722.5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329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330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18: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169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169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170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170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345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346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347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293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55" t="s">
        <v>293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198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273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348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349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274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350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351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275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352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4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317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350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332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350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333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334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336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339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353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337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342</v>
      </c>
      <c r="L5" s="5">
        <v>0</v>
      </c>
      <c r="M5" s="22" t="s">
        <v>338</v>
      </c>
    </row>
    <row r="6" spans="1:13" x14ac:dyDescent="0.3">
      <c r="A6" s="41">
        <v>2</v>
      </c>
      <c r="B6" s="7">
        <v>46016</v>
      </c>
      <c r="C6" s="3" t="s">
        <v>335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341</v>
      </c>
      <c r="L6" s="5">
        <v>115277.5</v>
      </c>
      <c r="M6" s="22" t="s">
        <v>338</v>
      </c>
    </row>
    <row r="7" spans="1:13" x14ac:dyDescent="0.3">
      <c r="A7" s="41">
        <v>3</v>
      </c>
      <c r="B7" s="7">
        <v>46046</v>
      </c>
      <c r="C7" s="3" t="s">
        <v>344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354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341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340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-289000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289000</v>
      </c>
      <c r="E2" s="20"/>
      <c r="F2" s="32" t="s">
        <v>100</v>
      </c>
      <c r="G2" s="155" t="str">
        <f ca="1">IF(ISBLANK(G1),"",CONCATENATE(_xlfn.DAYS(TODAY(), G1-1)," days"))</f>
        <v>7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45703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45703</v>
      </c>
      <c r="C6" s="3" t="s">
        <v>335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/>
      <c r="C7" s="3"/>
      <c r="D7" s="5"/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7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H5" sqref="H5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10 months, 20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343</v>
      </c>
      <c r="D13" s="96">
        <f t="shared" ref="D13" si="4">IF(F13="","",E13-F13)</f>
        <v>-289000</v>
      </c>
      <c r="E13" s="89">
        <f>'Term-12'!$L$2</f>
        <v>0</v>
      </c>
      <c r="F13" s="89">
        <f>'Term-12'!$D$2</f>
        <v>289000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3302217</v>
      </c>
      <c r="E25" s="89">
        <f>SUM(E2:E24)</f>
        <v>17420794</v>
      </c>
      <c r="F25" s="89">
        <f>SUM(F2:F24)</f>
        <v>14118577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-758722.5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3302217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2026-02-21T06:29:34Z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